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" windowWidth="12350" windowHeight="7870" activeTab="0"/>
  </bookViews>
  <sheets>
    <sheet name="banana-answer" sheetId="1" r:id="rId1"/>
  </sheets>
  <definedNames/>
  <calcPr fullCalcOnLoad="1"/>
</workbook>
</file>

<file path=xl/sharedStrings.xml><?xml version="1.0" encoding="utf-8"?>
<sst xmlns="http://schemas.openxmlformats.org/spreadsheetml/2006/main" count="124" uniqueCount="77">
  <si>
    <t>GroupA</t>
  </si>
  <si>
    <t>SemPrime</t>
  </si>
  <si>
    <t>GroupB</t>
  </si>
  <si>
    <t>PhonPrime</t>
  </si>
  <si>
    <t>GroupC</t>
  </si>
  <si>
    <t>UnrelPrime</t>
  </si>
  <si>
    <t>Subj1</t>
  </si>
  <si>
    <t>Subj11</t>
  </si>
  <si>
    <t>Subj21</t>
  </si>
  <si>
    <t>Subj2</t>
  </si>
  <si>
    <t>Subj12</t>
  </si>
  <si>
    <t>Subj22</t>
  </si>
  <si>
    <t>Subj3</t>
  </si>
  <si>
    <t>Subj13</t>
  </si>
  <si>
    <t>Subj23</t>
  </si>
  <si>
    <t>Subj4</t>
  </si>
  <si>
    <t>Subj14</t>
  </si>
  <si>
    <t>Subj24</t>
  </si>
  <si>
    <t>Subj5</t>
  </si>
  <si>
    <t>Subj15</t>
  </si>
  <si>
    <t>Subj25</t>
  </si>
  <si>
    <t>Subj6</t>
  </si>
  <si>
    <t>Subj16</t>
  </si>
  <si>
    <t>Subj26</t>
  </si>
  <si>
    <t>Subj7</t>
  </si>
  <si>
    <t>Subj17</t>
  </si>
  <si>
    <t>Subj27</t>
  </si>
  <si>
    <t>Subj8</t>
  </si>
  <si>
    <t>Subj18</t>
  </si>
  <si>
    <t>Subj28</t>
  </si>
  <si>
    <t>Subj9</t>
  </si>
  <si>
    <t>Subj19</t>
  </si>
  <si>
    <t>Subj29</t>
  </si>
  <si>
    <t>Original data arrangment</t>
  </si>
  <si>
    <t>Preparation for one-way ANOVA</t>
  </si>
  <si>
    <t>單因子變異數分析</t>
  </si>
  <si>
    <t>摘要</t>
  </si>
  <si>
    <t>組</t>
  </si>
  <si>
    <t>個數</t>
  </si>
  <si>
    <t>總和</t>
  </si>
  <si>
    <t>平均</t>
  </si>
  <si>
    <t>變異數</t>
  </si>
  <si>
    <t>ANOVA</t>
  </si>
  <si>
    <t>變源</t>
  </si>
  <si>
    <t>SS</t>
  </si>
  <si>
    <t>自由度</t>
  </si>
  <si>
    <t>MS</t>
  </si>
  <si>
    <t>F</t>
  </si>
  <si>
    <t>P-值</t>
  </si>
  <si>
    <t>臨界值</t>
  </si>
  <si>
    <t>組間</t>
  </si>
  <si>
    <t>組內</t>
  </si>
  <si>
    <t>HSD =</t>
  </si>
  <si>
    <t>sem-phon</t>
  </si>
  <si>
    <t>sem-unrel</t>
  </si>
  <si>
    <t>phon-unrel</t>
  </si>
  <si>
    <t>Tukey's HSD (alpha = 0.05)</t>
  </si>
  <si>
    <t>k =</t>
  </si>
  <si>
    <t>dfwg =</t>
  </si>
  <si>
    <t>q =</t>
  </si>
  <si>
    <t>(from Table Q in V&amp;K, p. 434)</t>
  </si>
  <si>
    <t>Post-hoc test &gt;&gt;&gt;&gt;</t>
  </si>
  <si>
    <t>Preparation for unpaired t tests</t>
  </si>
  <si>
    <t>F 檢定：兩個常態母體變異數的檢定</t>
  </si>
  <si>
    <t>平均數</t>
  </si>
  <si>
    <t>觀察值個數</t>
  </si>
  <si>
    <t>P(F&lt;=f) 單尾</t>
  </si>
  <si>
    <t>臨界值：單尾</t>
  </si>
  <si>
    <t>t 檢定：兩個母體平均數差的檢定，假設變異數相等</t>
  </si>
  <si>
    <t>Pooled 變異數</t>
  </si>
  <si>
    <t>假設的均數差</t>
  </si>
  <si>
    <t>t 統計</t>
  </si>
  <si>
    <t>P(T&lt;=t) 單尾</t>
  </si>
  <si>
    <t>P(T&lt;=t) 雙尾</t>
  </si>
  <si>
    <t>臨界值：雙尾</t>
  </si>
  <si>
    <t>SIG</t>
  </si>
  <si>
    <t>NONSIG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</si>
</sst>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">
    <font>
      <sz val="12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新細明體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zoomScale="75" zoomScaleNormal="75" workbookViewId="0" topLeftCell="A1">
      <selection activeCell="A1" sqref="A1"/>
    </sheetView>
  </sheetViews>
  <sheetFormatPr defaultColWidth="9.00390625" defaultRowHeight="16.5"/>
  <cols>
    <col min="1" max="16384" width="10.875" style="1" customWidth="1"/>
  </cols>
  <sheetData>
    <row r="1" ht="15">
      <c r="A1" s="1" t="s">
        <v>33</v>
      </c>
    </row>
    <row r="3" spans="1:6" ht="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ht="15">
      <c r="A4" s="1" t="s">
        <v>6</v>
      </c>
      <c r="B4" s="1">
        <v>470.43</v>
      </c>
      <c r="C4" s="1" t="s">
        <v>7</v>
      </c>
      <c r="D4" s="1">
        <v>570.53</v>
      </c>
      <c r="E4" s="1" t="s">
        <v>8</v>
      </c>
      <c r="F4" s="1">
        <v>549.95</v>
      </c>
    </row>
    <row r="5" spans="1:6" ht="15">
      <c r="A5" s="1" t="s">
        <v>9</v>
      </c>
      <c r="B5" s="1">
        <v>536</v>
      </c>
      <c r="C5" s="1" t="s">
        <v>10</v>
      </c>
      <c r="D5" s="1">
        <v>552.26</v>
      </c>
      <c r="E5" s="1" t="s">
        <v>11</v>
      </c>
      <c r="F5" s="1">
        <v>489.04</v>
      </c>
    </row>
    <row r="6" spans="1:6" ht="15">
      <c r="A6" s="1" t="s">
        <v>12</v>
      </c>
      <c r="B6" s="1">
        <v>481.17</v>
      </c>
      <c r="C6" s="1" t="s">
        <v>13</v>
      </c>
      <c r="D6" s="1">
        <v>575.17</v>
      </c>
      <c r="E6" s="1" t="s">
        <v>14</v>
      </c>
      <c r="F6" s="1">
        <v>571.84</v>
      </c>
    </row>
    <row r="7" spans="1:6" ht="15">
      <c r="A7" s="1" t="s">
        <v>15</v>
      </c>
      <c r="B7" s="1">
        <v>445.57</v>
      </c>
      <c r="C7" s="1" t="s">
        <v>16</v>
      </c>
      <c r="D7" s="1">
        <v>596.87</v>
      </c>
      <c r="E7" s="1" t="s">
        <v>17</v>
      </c>
      <c r="F7" s="1">
        <v>533.83</v>
      </c>
    </row>
    <row r="8" spans="1:6" ht="15">
      <c r="A8" s="1" t="s">
        <v>18</v>
      </c>
      <c r="B8" s="1">
        <v>494.57</v>
      </c>
      <c r="C8" s="1" t="s">
        <v>19</v>
      </c>
      <c r="D8" s="1">
        <v>584.52</v>
      </c>
      <c r="E8" s="1" t="s">
        <v>20</v>
      </c>
      <c r="F8" s="1">
        <v>510.64</v>
      </c>
    </row>
    <row r="9" spans="1:6" ht="15">
      <c r="A9" s="1" t="s">
        <v>21</v>
      </c>
      <c r="B9" s="1">
        <v>562.98</v>
      </c>
      <c r="C9" s="1" t="s">
        <v>22</v>
      </c>
      <c r="D9" s="1">
        <v>508.77</v>
      </c>
      <c r="E9" s="1" t="s">
        <v>23</v>
      </c>
      <c r="F9" s="1">
        <v>593.54</v>
      </c>
    </row>
    <row r="10" spans="1:6" ht="15">
      <c r="A10" s="1" t="s">
        <v>24</v>
      </c>
      <c r="B10" s="1">
        <v>575.93</v>
      </c>
      <c r="C10" s="1" t="s">
        <v>25</v>
      </c>
      <c r="D10" s="1">
        <v>610.67</v>
      </c>
      <c r="E10" s="1" t="s">
        <v>26</v>
      </c>
      <c r="F10" s="1">
        <v>549.82</v>
      </c>
    </row>
    <row r="11" spans="1:6" ht="15">
      <c r="A11" s="1" t="s">
        <v>27</v>
      </c>
      <c r="B11" s="1">
        <v>538.7</v>
      </c>
      <c r="C11" s="1" t="s">
        <v>28</v>
      </c>
      <c r="D11" s="1">
        <v>533.83</v>
      </c>
      <c r="E11" s="1" t="s">
        <v>29</v>
      </c>
      <c r="F11" s="1">
        <v>612.98</v>
      </c>
    </row>
    <row r="12" spans="1:6" ht="15">
      <c r="A12" s="1" t="s">
        <v>30</v>
      </c>
      <c r="B12" s="1">
        <v>500.45</v>
      </c>
      <c r="C12" s="1" t="s">
        <v>31</v>
      </c>
      <c r="D12" s="1">
        <v>555.17</v>
      </c>
      <c r="E12" s="1" t="s">
        <v>32</v>
      </c>
      <c r="F12" s="1">
        <v>570.05</v>
      </c>
    </row>
    <row r="14" ht="15">
      <c r="A14" s="1" t="s">
        <v>34</v>
      </c>
    </row>
    <row r="16" spans="1:11" ht="16.5">
      <c r="A16" s="1" t="s">
        <v>1</v>
      </c>
      <c r="B16" s="1" t="s">
        <v>3</v>
      </c>
      <c r="C16" s="1" t="s">
        <v>5</v>
      </c>
      <c r="E16" t="s">
        <v>35</v>
      </c>
      <c r="F16"/>
      <c r="G16"/>
      <c r="H16"/>
      <c r="I16"/>
      <c r="J16"/>
      <c r="K16"/>
    </row>
    <row r="17" spans="1:11" ht="16.5">
      <c r="A17" s="1">
        <v>470.43</v>
      </c>
      <c r="B17" s="1">
        <v>570.53</v>
      </c>
      <c r="C17" s="1">
        <v>549.95</v>
      </c>
      <c r="E17"/>
      <c r="F17"/>
      <c r="G17"/>
      <c r="H17"/>
      <c r="I17"/>
      <c r="J17"/>
      <c r="K17"/>
    </row>
    <row r="18" spans="1:11" ht="17.25" thickBot="1">
      <c r="A18" s="1">
        <v>536</v>
      </c>
      <c r="B18" s="1">
        <v>552.26</v>
      </c>
      <c r="C18" s="1">
        <v>489.04</v>
      </c>
      <c r="E18" t="s">
        <v>36</v>
      </c>
      <c r="F18"/>
      <c r="G18"/>
      <c r="H18"/>
      <c r="I18"/>
      <c r="J18"/>
      <c r="K18"/>
    </row>
    <row r="19" spans="1:11" ht="16.5">
      <c r="A19" s="1">
        <v>481.17</v>
      </c>
      <c r="B19" s="1">
        <v>575.17</v>
      </c>
      <c r="C19" s="1">
        <v>571.84</v>
      </c>
      <c r="E19" s="4" t="s">
        <v>37</v>
      </c>
      <c r="F19" s="4" t="s">
        <v>38</v>
      </c>
      <c r="G19" s="4" t="s">
        <v>39</v>
      </c>
      <c r="H19" s="4" t="s">
        <v>40</v>
      </c>
      <c r="I19" s="4" t="s">
        <v>41</v>
      </c>
      <c r="J19"/>
      <c r="K19"/>
    </row>
    <row r="20" spans="1:11" ht="16.5">
      <c r="A20" s="1">
        <v>445.57</v>
      </c>
      <c r="B20" s="1">
        <v>596.87</v>
      </c>
      <c r="C20" s="1">
        <v>533.83</v>
      </c>
      <c r="E20" s="2" t="s">
        <v>1</v>
      </c>
      <c r="F20" s="2">
        <v>9</v>
      </c>
      <c r="G20" s="2">
        <v>4605.8</v>
      </c>
      <c r="H20" s="2">
        <v>511.7555555555556</v>
      </c>
      <c r="I20" s="2">
        <v>1937.8829527777852</v>
      </c>
      <c r="J20"/>
      <c r="K20"/>
    </row>
    <row r="21" spans="1:11" ht="16.5">
      <c r="A21" s="1">
        <v>494.57</v>
      </c>
      <c r="B21" s="1">
        <v>584.52</v>
      </c>
      <c r="C21" s="1">
        <v>510.64</v>
      </c>
      <c r="E21" s="2" t="s">
        <v>3</v>
      </c>
      <c r="F21" s="2">
        <v>9</v>
      </c>
      <c r="G21" s="2">
        <v>5087.79</v>
      </c>
      <c r="H21" s="2">
        <v>565.31</v>
      </c>
      <c r="I21" s="2">
        <v>1000.992425000004</v>
      </c>
      <c r="J21"/>
      <c r="K21"/>
    </row>
    <row r="22" spans="1:11" ht="17.25" thickBot="1">
      <c r="A22" s="1">
        <v>562.98</v>
      </c>
      <c r="B22" s="1">
        <v>508.77</v>
      </c>
      <c r="C22" s="1">
        <v>593.54</v>
      </c>
      <c r="E22" s="3" t="s">
        <v>5</v>
      </c>
      <c r="F22" s="3">
        <v>9</v>
      </c>
      <c r="G22" s="3">
        <v>4981.69</v>
      </c>
      <c r="H22" s="3">
        <v>553.521111111111</v>
      </c>
      <c r="I22" s="3">
        <v>1519.5563861111877</v>
      </c>
      <c r="J22"/>
      <c r="K22"/>
    </row>
    <row r="23" spans="1:11" ht="16.5">
      <c r="A23" s="1">
        <v>575.93</v>
      </c>
      <c r="B23" s="1">
        <v>610.67</v>
      </c>
      <c r="C23" s="1">
        <v>549.82</v>
      </c>
      <c r="E23"/>
      <c r="F23"/>
      <c r="G23"/>
      <c r="H23"/>
      <c r="I23"/>
      <c r="J23"/>
      <c r="K23"/>
    </row>
    <row r="24" spans="1:11" ht="16.5">
      <c r="A24" s="1">
        <v>538.7</v>
      </c>
      <c r="B24" s="1">
        <v>533.83</v>
      </c>
      <c r="C24" s="1">
        <v>612.98</v>
      </c>
      <c r="E24"/>
      <c r="F24"/>
      <c r="G24"/>
      <c r="H24"/>
      <c r="I24"/>
      <c r="J24"/>
      <c r="K24"/>
    </row>
    <row r="25" spans="1:11" ht="17.25" thickBot="1">
      <c r="A25" s="1">
        <v>500.45</v>
      </c>
      <c r="B25" s="1">
        <v>555.17</v>
      </c>
      <c r="C25" s="1">
        <v>570.05</v>
      </c>
      <c r="E25" t="s">
        <v>42</v>
      </c>
      <c r="F25"/>
      <c r="G25"/>
      <c r="H25"/>
      <c r="I25"/>
      <c r="J25"/>
      <c r="K25"/>
    </row>
    <row r="26" spans="5:11" ht="16.5">
      <c r="E26" s="4" t="s">
        <v>43</v>
      </c>
      <c r="F26" s="4" t="s">
        <v>44</v>
      </c>
      <c r="G26" s="4" t="s">
        <v>45</v>
      </c>
      <c r="H26" s="4" t="s">
        <v>46</v>
      </c>
      <c r="I26" s="4" t="s">
        <v>47</v>
      </c>
      <c r="J26" s="4" t="s">
        <v>48</v>
      </c>
      <c r="K26" s="4" t="s">
        <v>49</v>
      </c>
    </row>
    <row r="27" spans="5:11" ht="16.5">
      <c r="E27" s="2" t="s">
        <v>50</v>
      </c>
      <c r="F27" s="2">
        <v>14254.254155557603</v>
      </c>
      <c r="G27" s="2">
        <v>2</v>
      </c>
      <c r="H27" s="2">
        <v>7127.127077778801</v>
      </c>
      <c r="I27" s="2">
        <v>4.795717948744885</v>
      </c>
      <c r="J27" s="2">
        <v>0.017692617062827425</v>
      </c>
      <c r="K27" s="2">
        <v>3.4028317941192654</v>
      </c>
    </row>
    <row r="28" spans="5:11" ht="16.5">
      <c r="E28" s="2" t="s">
        <v>51</v>
      </c>
      <c r="F28" s="2">
        <v>35667.45411111135</v>
      </c>
      <c r="G28" s="2">
        <v>24</v>
      </c>
      <c r="H28" s="2">
        <v>1486.1439212963062</v>
      </c>
      <c r="I28" s="2"/>
      <c r="J28" s="2"/>
      <c r="K28" s="2"/>
    </row>
    <row r="29" spans="5:11" ht="16.5">
      <c r="E29" s="2"/>
      <c r="F29" s="2"/>
      <c r="G29" s="2"/>
      <c r="H29" s="2"/>
      <c r="I29" s="2"/>
      <c r="J29" s="2"/>
      <c r="K29" s="2"/>
    </row>
    <row r="30" spans="5:11" ht="17.25" thickBot="1">
      <c r="E30" s="3" t="s">
        <v>39</v>
      </c>
      <c r="F30" s="3">
        <v>49921.70826666895</v>
      </c>
      <c r="G30" s="3">
        <v>26</v>
      </c>
      <c r="H30" s="3"/>
      <c r="I30" s="3"/>
      <c r="J30" s="3"/>
      <c r="K30" s="3"/>
    </row>
    <row r="32" spans="1:6" ht="15">
      <c r="A32" s="1" t="s">
        <v>61</v>
      </c>
      <c r="E32" s="1" t="s">
        <v>57</v>
      </c>
      <c r="F32" s="1">
        <f>COUNT(F20:F22)</f>
        <v>3</v>
      </c>
    </row>
    <row r="33" spans="5:6" ht="15">
      <c r="E33" s="1" t="s">
        <v>58</v>
      </c>
      <c r="F33" s="1">
        <f>G28</f>
        <v>24</v>
      </c>
    </row>
    <row r="34" spans="5:7" ht="15">
      <c r="E34" s="1" t="s">
        <v>59</v>
      </c>
      <c r="F34" s="1">
        <v>3.53</v>
      </c>
      <c r="G34" s="1" t="s">
        <v>60</v>
      </c>
    </row>
    <row r="35" spans="5:6" ht="15">
      <c r="E35" s="1" t="s">
        <v>52</v>
      </c>
      <c r="F35" s="1">
        <f>F34*SQRT(H28/F20)</f>
        <v>45.36113214940388</v>
      </c>
    </row>
    <row r="37" ht="15">
      <c r="G37" s="1" t="s">
        <v>56</v>
      </c>
    </row>
    <row r="38" spans="5:7" ht="15">
      <c r="E38" s="1" t="s">
        <v>54</v>
      </c>
      <c r="F38" s="1">
        <f>ABS(H20-H22)</f>
        <v>41.765555555555466</v>
      </c>
      <c r="G38" s="1" t="str">
        <f>IF(F38&gt;$F$35,"sig.","not sig.")</f>
        <v>not sig.</v>
      </c>
    </row>
    <row r="39" spans="5:7" ht="15">
      <c r="E39" s="1" t="s">
        <v>55</v>
      </c>
      <c r="F39" s="1">
        <f>ABS(H21-H22)</f>
        <v>11.788888888888891</v>
      </c>
      <c r="G39" s="1" t="str">
        <f>IF(F39&gt;$F$35,"sig.","not sig.")</f>
        <v>not sig.</v>
      </c>
    </row>
    <row r="40" spans="5:7" ht="15">
      <c r="E40" s="1" t="s">
        <v>53</v>
      </c>
      <c r="F40" s="1">
        <f>ABS(H20-H21)</f>
        <v>53.55444444444436</v>
      </c>
      <c r="G40" s="1" t="str">
        <f>IF(F40&gt;$F$35,"sig.","not sig.")</f>
        <v>sig.</v>
      </c>
    </row>
    <row r="42" ht="15">
      <c r="A42" s="1" t="s">
        <v>62</v>
      </c>
    </row>
    <row r="44" spans="1:7" ht="15">
      <c r="A44" s="1" t="s">
        <v>1</v>
      </c>
      <c r="B44" s="1" t="s">
        <v>5</v>
      </c>
      <c r="F44" s="1" t="s">
        <v>3</v>
      </c>
      <c r="G44" s="1" t="s">
        <v>5</v>
      </c>
    </row>
    <row r="45" spans="1:7" ht="15">
      <c r="A45" s="1">
        <v>470.43</v>
      </c>
      <c r="B45" s="1">
        <v>549.95</v>
      </c>
      <c r="F45" s="1">
        <v>570.53</v>
      </c>
      <c r="G45" s="1">
        <v>549.95</v>
      </c>
    </row>
    <row r="46" spans="1:7" ht="15">
      <c r="A46" s="1">
        <v>536</v>
      </c>
      <c r="B46" s="1">
        <v>489.04</v>
      </c>
      <c r="F46" s="1">
        <v>552.26</v>
      </c>
      <c r="G46" s="1">
        <v>489.04</v>
      </c>
    </row>
    <row r="47" spans="1:7" ht="15">
      <c r="A47" s="1">
        <v>481.17</v>
      </c>
      <c r="B47" s="1">
        <v>571.84</v>
      </c>
      <c r="F47" s="1">
        <v>575.17</v>
      </c>
      <c r="G47" s="1">
        <v>571.84</v>
      </c>
    </row>
    <row r="48" spans="1:7" ht="15">
      <c r="A48" s="1">
        <v>445.57</v>
      </c>
      <c r="B48" s="1">
        <v>533.83</v>
      </c>
      <c r="F48" s="1">
        <v>596.87</v>
      </c>
      <c r="G48" s="1">
        <v>533.83</v>
      </c>
    </row>
    <row r="49" spans="1:7" ht="15">
      <c r="A49" s="1">
        <v>494.57</v>
      </c>
      <c r="B49" s="1">
        <v>510.64</v>
      </c>
      <c r="F49" s="1">
        <v>584.52</v>
      </c>
      <c r="G49" s="1">
        <v>510.64</v>
      </c>
    </row>
    <row r="50" spans="1:7" ht="15">
      <c r="A50" s="1">
        <v>562.98</v>
      </c>
      <c r="B50" s="1">
        <v>593.54</v>
      </c>
      <c r="F50" s="1">
        <v>508.77</v>
      </c>
      <c r="G50" s="1">
        <v>593.54</v>
      </c>
    </row>
    <row r="51" spans="1:7" ht="15">
      <c r="A51" s="1">
        <v>575.93</v>
      </c>
      <c r="B51" s="1">
        <v>549.82</v>
      </c>
      <c r="F51" s="1">
        <v>610.67</v>
      </c>
      <c r="G51" s="1">
        <v>549.82</v>
      </c>
    </row>
    <row r="52" spans="1:7" ht="15">
      <c r="A52" s="1">
        <v>538.7</v>
      </c>
      <c r="B52" s="1">
        <v>612.98</v>
      </c>
      <c r="F52" s="1">
        <v>533.83</v>
      </c>
      <c r="G52" s="1">
        <v>612.98</v>
      </c>
    </row>
    <row r="53" spans="1:7" ht="15">
      <c r="A53" s="1">
        <v>500.45</v>
      </c>
      <c r="B53" s="1">
        <v>570.05</v>
      </c>
      <c r="F53" s="1">
        <v>555.17</v>
      </c>
      <c r="G53" s="1">
        <v>570.05</v>
      </c>
    </row>
    <row r="55" spans="1:8" ht="16.5">
      <c r="A55" t="s">
        <v>63</v>
      </c>
      <c r="B55"/>
      <c r="C55"/>
      <c r="F55" t="s">
        <v>63</v>
      </c>
      <c r="G55"/>
      <c r="H55"/>
    </row>
    <row r="56" spans="1:8" ht="17.25" thickBot="1">
      <c r="A56"/>
      <c r="B56"/>
      <c r="C56"/>
      <c r="F56"/>
      <c r="G56"/>
      <c r="H56"/>
    </row>
    <row r="57" spans="1:8" ht="16.5">
      <c r="A57" s="4"/>
      <c r="B57" s="4" t="s">
        <v>1</v>
      </c>
      <c r="C57" s="4" t="s">
        <v>5</v>
      </c>
      <c r="F57" s="4"/>
      <c r="G57" s="4" t="s">
        <v>3</v>
      </c>
      <c r="H57" s="4" t="s">
        <v>5</v>
      </c>
    </row>
    <row r="58" spans="1:8" ht="16.5">
      <c r="A58" s="2" t="s">
        <v>64</v>
      </c>
      <c r="B58" s="2">
        <v>511.7555555555556</v>
      </c>
      <c r="C58" s="2">
        <v>553.521111111111</v>
      </c>
      <c r="F58" s="2" t="s">
        <v>64</v>
      </c>
      <c r="G58" s="2">
        <v>565.31</v>
      </c>
      <c r="H58" s="2">
        <v>553.521111111111</v>
      </c>
    </row>
    <row r="59" spans="1:8" ht="16.5">
      <c r="A59" s="2" t="s">
        <v>41</v>
      </c>
      <c r="B59" s="2">
        <v>1937.8829527777852</v>
      </c>
      <c r="C59" s="2">
        <v>1519.5563861111877</v>
      </c>
      <c r="F59" s="2" t="s">
        <v>41</v>
      </c>
      <c r="G59" s="2">
        <v>1000.992425000004</v>
      </c>
      <c r="H59" s="2">
        <v>1519.5563861111877</v>
      </c>
    </row>
    <row r="60" spans="1:8" ht="16.5">
      <c r="A60" s="2" t="s">
        <v>65</v>
      </c>
      <c r="B60" s="2">
        <v>9</v>
      </c>
      <c r="C60" s="2">
        <v>9</v>
      </c>
      <c r="F60" s="2" t="s">
        <v>65</v>
      </c>
      <c r="G60" s="2">
        <v>9</v>
      </c>
      <c r="H60" s="2">
        <v>9</v>
      </c>
    </row>
    <row r="61" spans="1:8" ht="16.5">
      <c r="A61" s="2" t="s">
        <v>45</v>
      </c>
      <c r="B61" s="2">
        <v>8</v>
      </c>
      <c r="C61" s="2">
        <v>8</v>
      </c>
      <c r="F61" s="2" t="s">
        <v>45</v>
      </c>
      <c r="G61" s="2">
        <v>8</v>
      </c>
      <c r="H61" s="2">
        <v>8</v>
      </c>
    </row>
    <row r="62" spans="1:8" ht="16.5">
      <c r="A62" s="2" t="s">
        <v>47</v>
      </c>
      <c r="B62" s="2">
        <v>1.275295191734983</v>
      </c>
      <c r="C62" s="2"/>
      <c r="F62" s="2" t="s">
        <v>47</v>
      </c>
      <c r="G62" s="2">
        <v>0.6587399020853183</v>
      </c>
      <c r="H62" s="2"/>
    </row>
    <row r="63" spans="1:8" ht="16.5">
      <c r="A63" s="2" t="s">
        <v>66</v>
      </c>
      <c r="B63" s="2">
        <v>0.36958407342458294</v>
      </c>
      <c r="C63" s="2"/>
      <c r="F63" s="2" t="s">
        <v>66</v>
      </c>
      <c r="G63" s="2">
        <v>0.28426284276013747</v>
      </c>
      <c r="H63" s="2"/>
    </row>
    <row r="64" spans="1:8" ht="17.25" thickBot="1">
      <c r="A64" s="3" t="s">
        <v>67</v>
      </c>
      <c r="B64" s="3">
        <v>3.4381031355223968</v>
      </c>
      <c r="C64" s="3"/>
      <c r="F64" s="3" t="s">
        <v>67</v>
      </c>
      <c r="G64" s="3">
        <v>0.2908580043481379</v>
      </c>
      <c r="H64" s="3"/>
    </row>
    <row r="66" spans="1:8" ht="16.5">
      <c r="A66" t="s">
        <v>68</v>
      </c>
      <c r="B66"/>
      <c r="C66"/>
      <c r="F66" t="s">
        <v>68</v>
      </c>
      <c r="G66"/>
      <c r="H66"/>
    </row>
    <row r="67" spans="1:8" ht="17.25" thickBot="1">
      <c r="A67"/>
      <c r="B67"/>
      <c r="C67"/>
      <c r="F67"/>
      <c r="G67"/>
      <c r="H67"/>
    </row>
    <row r="68" spans="1:8" ht="16.5">
      <c r="A68" s="4"/>
      <c r="B68" s="4" t="s">
        <v>1</v>
      </c>
      <c r="C68" s="4" t="s">
        <v>5</v>
      </c>
      <c r="F68" s="4"/>
      <c r="G68" s="4" t="s">
        <v>3</v>
      </c>
      <c r="H68" s="4" t="s">
        <v>5</v>
      </c>
    </row>
    <row r="69" spans="1:8" ht="16.5">
      <c r="A69" s="2" t="s">
        <v>64</v>
      </c>
      <c r="B69" s="2">
        <v>511.7555555555556</v>
      </c>
      <c r="C69" s="2">
        <v>553.521111111111</v>
      </c>
      <c r="F69" s="2" t="s">
        <v>64</v>
      </c>
      <c r="G69" s="2">
        <v>565.31</v>
      </c>
      <c r="H69" s="2">
        <v>553.521111111111</v>
      </c>
    </row>
    <row r="70" spans="1:8" ht="16.5">
      <c r="A70" s="2" t="s">
        <v>41</v>
      </c>
      <c r="B70" s="2">
        <v>1937.8829527777852</v>
      </c>
      <c r="C70" s="2">
        <v>1519.5563861111877</v>
      </c>
      <c r="F70" s="2" t="s">
        <v>41</v>
      </c>
      <c r="G70" s="2">
        <v>1000.992425000004</v>
      </c>
      <c r="H70" s="2">
        <v>1519.5563861111877</v>
      </c>
    </row>
    <row r="71" spans="1:8" ht="16.5">
      <c r="A71" s="2" t="s">
        <v>65</v>
      </c>
      <c r="B71" s="2">
        <v>9</v>
      </c>
      <c r="C71" s="2">
        <v>9</v>
      </c>
      <c r="F71" s="2" t="s">
        <v>65</v>
      </c>
      <c r="G71" s="2">
        <v>9</v>
      </c>
      <c r="H71" s="2">
        <v>9</v>
      </c>
    </row>
    <row r="72" spans="1:8" ht="16.5">
      <c r="A72" s="2" t="s">
        <v>69</v>
      </c>
      <c r="B72" s="2">
        <v>1728.7196694444865</v>
      </c>
      <c r="C72" s="2"/>
      <c r="F72" s="2" t="s">
        <v>69</v>
      </c>
      <c r="G72" s="2">
        <v>1260.2744055555959</v>
      </c>
      <c r="H72" s="2"/>
    </row>
    <row r="73" spans="1:8" ht="16.5">
      <c r="A73" s="2" t="s">
        <v>70</v>
      </c>
      <c r="B73" s="2">
        <v>0</v>
      </c>
      <c r="C73" s="2"/>
      <c r="F73" s="2" t="s">
        <v>70</v>
      </c>
      <c r="G73" s="2">
        <v>0</v>
      </c>
      <c r="H73" s="2"/>
    </row>
    <row r="74" spans="1:8" ht="16.5">
      <c r="A74" s="2" t="s">
        <v>45</v>
      </c>
      <c r="B74" s="2">
        <v>16</v>
      </c>
      <c r="C74" s="2"/>
      <c r="F74" s="2" t="s">
        <v>45</v>
      </c>
      <c r="G74" s="2">
        <v>16</v>
      </c>
      <c r="H74" s="2"/>
    </row>
    <row r="75" spans="1:8" ht="16.5">
      <c r="A75" s="2" t="s">
        <v>71</v>
      </c>
      <c r="B75" s="2">
        <v>-2.1308958953385755</v>
      </c>
      <c r="C75" s="2"/>
      <c r="F75" s="2" t="s">
        <v>71</v>
      </c>
      <c r="G75" s="2">
        <v>0.7044441600942598</v>
      </c>
      <c r="H75" s="2"/>
    </row>
    <row r="76" spans="1:8" ht="16.5">
      <c r="A76" s="2" t="s">
        <v>72</v>
      </c>
      <c r="B76" s="2">
        <v>0.024478626170571692</v>
      </c>
      <c r="C76" s="2"/>
      <c r="F76" s="2" t="s">
        <v>72</v>
      </c>
      <c r="G76" s="2">
        <v>0.245641700784465</v>
      </c>
      <c r="H76" s="2"/>
    </row>
    <row r="77" spans="1:8" ht="16.5">
      <c r="A77" s="2" t="s">
        <v>67</v>
      </c>
      <c r="B77" s="2">
        <v>1.7458842194173485</v>
      </c>
      <c r="C77" s="2"/>
      <c r="F77" s="2" t="s">
        <v>67</v>
      </c>
      <c r="G77" s="2">
        <v>1.7458842194173485</v>
      </c>
      <c r="H77" s="2"/>
    </row>
    <row r="78" spans="1:8" s="7" customFormat="1" ht="16.5">
      <c r="A78" s="6" t="s">
        <v>73</v>
      </c>
      <c r="B78" s="6">
        <v>0.048957252341143384</v>
      </c>
      <c r="C78" s="5" t="s">
        <v>75</v>
      </c>
      <c r="F78" s="6" t="s">
        <v>73</v>
      </c>
      <c r="G78" s="6">
        <v>0.49128340156893</v>
      </c>
      <c r="H78" s="5" t="s">
        <v>76</v>
      </c>
    </row>
    <row r="79" spans="1:8" ht="17.25" thickBot="1">
      <c r="A79" s="3" t="s">
        <v>74</v>
      </c>
      <c r="B79" s="3">
        <v>2.1199048205744475</v>
      </c>
      <c r="C79" s="3"/>
      <c r="F79" s="3" t="s">
        <v>74</v>
      </c>
      <c r="G79" s="3">
        <v>2.1199048205744475</v>
      </c>
      <c r="H79" s="3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ccu</dc:creator>
  <cp:keywords/>
  <dc:description/>
  <cp:lastModifiedBy>ccu</cp:lastModifiedBy>
  <dcterms:created xsi:type="dcterms:W3CDTF">2003-06-24T04:04:34Z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