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180" windowHeight="4170" activeTab="0"/>
  </bookViews>
  <sheets>
    <sheet name="binomial vs. normal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<sst xmlns="http://schemas.openxmlformats.org/spreadsheetml/2006/main" count="12" uniqueCount="11">
  <si>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sum</t>
  </si>
  <si>
    <t>n-1=</t>
  </si>
  <si>
    <t>variance=</t>
  </si>
  <si>
    <t>mean</t>
  </si>
  <si>
    <t>x</t>
  </si>
  <si>
    <t>normal dist</t>
  </si>
  <si>
    <t>binomial dist</t>
  </si>
  <si>
    <t>estimated s.d.=</t>
  </si>
  <si>
    <t>Binomial distribution (click on corner to see values used):</t>
  </si>
  <si>
    <t>Normal distribution using estimated s.d. (click on corner):</t>
  </si>
  <si>
    <t>(see G&amp;W p. 187)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</si>
</sst>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1.75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'binomial vs. normal'!$A$2:$A$102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'binomial vs. normal'!$B$2:$B$102</c:f>
              <c:numCache>
                <c:ptCount val="101"/>
                <c:pt idx="0">
                  <c:v>7.888609052210118E-31</c:v>
                </c:pt>
                <c:pt idx="1">
                  <c:v>7.88860905221012E-29</c:v>
                </c:pt>
                <c:pt idx="2">
                  <c:v>3.904861480844009E-27</c:v>
                </c:pt>
                <c:pt idx="3">
                  <c:v>1.275588083742376E-25</c:v>
                </c:pt>
                <c:pt idx="4">
                  <c:v>3.0933011030752646E-24</c:v>
                </c:pt>
                <c:pt idx="5">
                  <c:v>5.939138117904504E-23</c:v>
                </c:pt>
                <c:pt idx="6">
                  <c:v>9.403635353348802E-22</c:v>
                </c:pt>
                <c:pt idx="7">
                  <c:v>1.2627738903068391E-20</c:v>
                </c:pt>
                <c:pt idx="8">
                  <c:v>1.4679746474817E-19</c:v>
                </c:pt>
                <c:pt idx="9">
                  <c:v>1.5005963063146263E-18</c:v>
                </c:pt>
                <c:pt idx="10">
                  <c:v>1.3655426387463112E-17</c:v>
                </c:pt>
                <c:pt idx="11">
                  <c:v>1.1172621589742536E-16</c:v>
                </c:pt>
                <c:pt idx="12">
                  <c:v>8.286361012392385E-16</c:v>
                </c:pt>
                <c:pt idx="13">
                  <c:v>5.609228993004076E-15</c:v>
                </c:pt>
                <c:pt idx="14">
                  <c:v>3.485735159938244E-14</c:v>
                </c:pt>
                <c:pt idx="15">
                  <c:v>1.9984881583645953E-13</c:v>
                </c:pt>
                <c:pt idx="16">
                  <c:v>1.0616968341311906E-12</c:v>
                </c:pt>
                <c:pt idx="17">
                  <c:v>5.246031415707059E-12</c:v>
                </c:pt>
                <c:pt idx="18">
                  <c:v>2.419003375020477E-11</c:v>
                </c:pt>
                <c:pt idx="19">
                  <c:v>1.0439909302719956E-10</c:v>
                </c:pt>
                <c:pt idx="20">
                  <c:v>4.228163267601583E-10</c:v>
                </c:pt>
                <c:pt idx="21">
                  <c:v>1.6107288638482212E-09</c:v>
                </c:pt>
                <c:pt idx="22">
                  <c:v>5.783980920182254E-09</c:v>
                </c:pt>
                <c:pt idx="23">
                  <c:v>1.9615239642357197E-08</c:v>
                </c:pt>
                <c:pt idx="24">
                  <c:v>6.2932227185896E-08</c:v>
                </c:pt>
                <c:pt idx="25">
                  <c:v>1.913139706451239E-07</c:v>
                </c:pt>
                <c:pt idx="26">
                  <c:v>5.518672230147804E-07</c:v>
                </c:pt>
                <c:pt idx="27">
                  <c:v>1.5125249815960645E-06</c:v>
                </c:pt>
                <c:pt idx="28">
                  <c:v>3.9433687020183116E-06</c:v>
                </c:pt>
                <c:pt idx="29">
                  <c:v>9.790432639493742E-06</c:v>
                </c:pt>
                <c:pt idx="30">
                  <c:v>2.3170690580135184E-05</c:v>
                </c:pt>
                <c:pt idx="31">
                  <c:v>5.23209142132085E-05</c:v>
                </c:pt>
                <c:pt idx="32">
                  <c:v>0.00011281697127223083</c:v>
                </c:pt>
                <c:pt idx="33">
                  <c:v>0.0002324713347427784</c:v>
                </c:pt>
                <c:pt idx="34">
                  <c:v>0.0004581052772872402</c:v>
                </c:pt>
                <c:pt idx="35">
                  <c:v>0.000863855665741653</c:v>
                </c:pt>
                <c:pt idx="36">
                  <c:v>0.0015597393964779844</c:v>
                </c:pt>
                <c:pt idx="37">
                  <c:v>0.0026979276047186767</c:v>
                </c:pt>
                <c:pt idx="38">
                  <c:v>0.004472879976244121</c:v>
                </c:pt>
                <c:pt idx="39">
                  <c:v>0.007110732269926552</c:v>
                </c:pt>
                <c:pt idx="40">
                  <c:v>0.010843866711637987</c:v>
                </c:pt>
                <c:pt idx="41">
                  <c:v>0.015869073236543407</c:v>
                </c:pt>
                <c:pt idx="42">
                  <c:v>0.022292269546572867</c:v>
                </c:pt>
                <c:pt idx="43">
                  <c:v>0.03006864264421456</c:v>
                </c:pt>
                <c:pt idx="44">
                  <c:v>0.038952559789096154</c:v>
                </c:pt>
                <c:pt idx="45">
                  <c:v>0.0484742966264308</c:v>
                </c:pt>
                <c:pt idx="46">
                  <c:v>0.05795839814029768</c:v>
                </c:pt>
                <c:pt idx="47">
                  <c:v>0.06659049999098028</c:v>
                </c:pt>
                <c:pt idx="48">
                  <c:v>0.07352701040670741</c:v>
                </c:pt>
                <c:pt idx="49">
                  <c:v>0.07802866410507724</c:v>
                </c:pt>
                <c:pt idx="50">
                  <c:v>0.0795892373871788</c:v>
                </c:pt>
                <c:pt idx="51">
                  <c:v>0.07802866410507724</c:v>
                </c:pt>
                <c:pt idx="52">
                  <c:v>0.07352701040670741</c:v>
                </c:pt>
                <c:pt idx="53">
                  <c:v>0.06659049999098028</c:v>
                </c:pt>
                <c:pt idx="54">
                  <c:v>0.05795839814029768</c:v>
                </c:pt>
                <c:pt idx="55">
                  <c:v>0.0484742966264308</c:v>
                </c:pt>
                <c:pt idx="56">
                  <c:v>0.038952559789096154</c:v>
                </c:pt>
                <c:pt idx="57">
                  <c:v>0.03006864264421456</c:v>
                </c:pt>
                <c:pt idx="58">
                  <c:v>0.022292269546572867</c:v>
                </c:pt>
                <c:pt idx="59">
                  <c:v>0.015869073236543407</c:v>
                </c:pt>
                <c:pt idx="60">
                  <c:v>0.010843866711637987</c:v>
                </c:pt>
                <c:pt idx="61">
                  <c:v>0.007110732269926552</c:v>
                </c:pt>
                <c:pt idx="62">
                  <c:v>0.004472879976244121</c:v>
                </c:pt>
                <c:pt idx="63">
                  <c:v>0.0026979276047186767</c:v>
                </c:pt>
                <c:pt idx="64">
                  <c:v>0.0015597393964779844</c:v>
                </c:pt>
                <c:pt idx="65">
                  <c:v>0.000863855665741653</c:v>
                </c:pt>
                <c:pt idx="66">
                  <c:v>0.0004581052772872402</c:v>
                </c:pt>
                <c:pt idx="67">
                  <c:v>0.0002324713347427784</c:v>
                </c:pt>
                <c:pt idx="68">
                  <c:v>0.00011281697127223083</c:v>
                </c:pt>
                <c:pt idx="69">
                  <c:v>5.23209142132085E-05</c:v>
                </c:pt>
                <c:pt idx="70">
                  <c:v>2.3170690580135184E-05</c:v>
                </c:pt>
                <c:pt idx="71">
                  <c:v>9.790432639493742E-06</c:v>
                </c:pt>
                <c:pt idx="72">
                  <c:v>3.9433687020183116E-06</c:v>
                </c:pt>
                <c:pt idx="73">
                  <c:v>1.5125249815960645E-06</c:v>
                </c:pt>
                <c:pt idx="74">
                  <c:v>5.518672230147804E-07</c:v>
                </c:pt>
                <c:pt idx="75">
                  <c:v>1.913139706451239E-07</c:v>
                </c:pt>
                <c:pt idx="76">
                  <c:v>6.2932227185896E-08</c:v>
                </c:pt>
                <c:pt idx="77">
                  <c:v>1.9615239642357197E-08</c:v>
                </c:pt>
                <c:pt idx="78">
                  <c:v>5.783980920182254E-09</c:v>
                </c:pt>
                <c:pt idx="79">
                  <c:v>1.6107288638482212E-09</c:v>
                </c:pt>
                <c:pt idx="80">
                  <c:v>4.228163267601583E-10</c:v>
                </c:pt>
                <c:pt idx="81">
                  <c:v>1.0439909302719956E-10</c:v>
                </c:pt>
                <c:pt idx="82">
                  <c:v>2.419003375020477E-11</c:v>
                </c:pt>
                <c:pt idx="83">
                  <c:v>5.246031415707059E-12</c:v>
                </c:pt>
                <c:pt idx="84">
                  <c:v>1.0616968341311906E-12</c:v>
                </c:pt>
                <c:pt idx="85">
                  <c:v>1.9984881583645953E-13</c:v>
                </c:pt>
                <c:pt idx="86">
                  <c:v>3.485735159938244E-14</c:v>
                </c:pt>
                <c:pt idx="87">
                  <c:v>5.609228993004076E-15</c:v>
                </c:pt>
                <c:pt idx="88">
                  <c:v>8.286361012392385E-16</c:v>
                </c:pt>
                <c:pt idx="89">
                  <c:v>1.1172621589742536E-16</c:v>
                </c:pt>
                <c:pt idx="90">
                  <c:v>1.3655426387463112E-17</c:v>
                </c:pt>
                <c:pt idx="91">
                  <c:v>1.5005963063146263E-18</c:v>
                </c:pt>
                <c:pt idx="92">
                  <c:v>1.4679746474817E-19</c:v>
                </c:pt>
                <c:pt idx="93">
                  <c:v>1.2627738903068391E-20</c:v>
                </c:pt>
                <c:pt idx="94">
                  <c:v>9.403635353348802E-22</c:v>
                </c:pt>
                <c:pt idx="95">
                  <c:v>5.939138117904504E-23</c:v>
                </c:pt>
                <c:pt idx="96">
                  <c:v>3.0933011030752646E-24</c:v>
                </c:pt>
                <c:pt idx="97">
                  <c:v>1.275588083742376E-25</c:v>
                </c:pt>
                <c:pt idx="98">
                  <c:v>3.904861480844009E-27</c:v>
                </c:pt>
                <c:pt idx="99">
                  <c:v>7.88860905221012E-29</c:v>
                </c:pt>
                <c:pt idx="100">
                  <c:v>7.888609052210118E-31</c:v>
                </c:pt>
              </c:numCache>
            </c:numRef>
          </c:yVal>
          <c:smooth val="0"/>
        </c:ser>
        <c:axId val="5175782"/>
        <c:axId val="46582039"/>
      </c:scatterChart>
      <c:valAx>
        <c:axId val="517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582039"/>
        <c:crosses val="autoZero"/>
        <c:crossBetween val="midCat"/>
        <c:dispUnits/>
      </c:valAx>
      <c:valAx>
        <c:axId val="465820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757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'binomial vs. normal'!$C$2:$C$102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'binomial vs. normal'!$D$2:$D$102</c:f>
              <c:numCache>
                <c:ptCount val="101"/>
                <c:pt idx="0">
                  <c:v>2.512190376978981E-23</c:v>
                </c:pt>
                <c:pt idx="1">
                  <c:v>1.78419258463142E-22</c:v>
                </c:pt>
                <c:pt idx="2">
                  <c:v>1.2179546867171638E-21</c:v>
                </c:pt>
                <c:pt idx="3">
                  <c:v>7.991361009502754E-21</c:v>
                </c:pt>
                <c:pt idx="4">
                  <c:v>5.0397685066373265E-20</c:v>
                </c:pt>
                <c:pt idx="5">
                  <c:v>3.054925648949771E-19</c:v>
                </c:pt>
                <c:pt idx="6">
                  <c:v>1.7798808065706313E-18</c:v>
                </c:pt>
                <c:pt idx="7">
                  <c:v>9.967389126287914E-18</c:v>
                </c:pt>
                <c:pt idx="8">
                  <c:v>5.3650296387229863E-17</c:v>
                </c:pt>
                <c:pt idx="9">
                  <c:v>2.7756394802065406E-16</c:v>
                </c:pt>
                <c:pt idx="10">
                  <c:v>1.380238716269978E-15</c:v>
                </c:pt>
                <c:pt idx="11">
                  <c:v>6.596986162255999E-15</c:v>
                </c:pt>
                <c:pt idx="12">
                  <c:v>3.030659597913126E-14</c:v>
                </c:pt>
                <c:pt idx="13">
                  <c:v>1.3382244617187227E-13</c:v>
                </c:pt>
                <c:pt idx="14">
                  <c:v>5.679642333087638E-13</c:v>
                </c:pt>
                <c:pt idx="15">
                  <c:v>2.316931688522283E-12</c:v>
                </c:pt>
                <c:pt idx="16">
                  <c:v>9.084597489853204E-12</c:v>
                </c:pt>
                <c:pt idx="17">
                  <c:v>3.423721016813613E-11</c:v>
                </c:pt>
                <c:pt idx="18">
                  <c:v>1.240198684358317E-10</c:v>
                </c:pt>
                <c:pt idx="19">
                  <c:v>4.3180173432190176E-10</c:v>
                </c:pt>
                <c:pt idx="20">
                  <c:v>1.445032839585973E-09</c:v>
                </c:pt>
                <c:pt idx="21">
                  <c:v>4.648055124662371E-09</c:v>
                </c:pt>
                <c:pt idx="22">
                  <c:v>1.4370273758904724E-08</c:v>
                </c:pt>
                <c:pt idx="23">
                  <c:v>4.270306346297175E-08</c:v>
                </c:pt>
                <c:pt idx="24">
                  <c:v>1.2197006088311187E-07</c:v>
                </c:pt>
                <c:pt idx="25">
                  <c:v>3.3484796805687784E-07</c:v>
                </c:pt>
                <c:pt idx="26">
                  <c:v>8.83572750439783E-07</c:v>
                </c:pt>
                <c:pt idx="27">
                  <c:v>2.2409758585713005E-06</c:v>
                </c:pt>
                <c:pt idx="28">
                  <c:v>5.463013338716104E-06</c:v>
                </c:pt>
                <c:pt idx="29">
                  <c:v>1.280051852117886E-05</c:v>
                </c:pt>
                <c:pt idx="30">
                  <c:v>2.8828568800178466E-05</c:v>
                </c:pt>
                <c:pt idx="31">
                  <c:v>6.240491856423346E-05</c:v>
                </c:pt>
                <c:pt idx="32">
                  <c:v>0.00012984187484265186</c:v>
                </c:pt>
                <c:pt idx="33">
                  <c:v>0.000259663527956638</c:v>
                </c:pt>
                <c:pt idx="34">
                  <c:v>0.0004991227293969262</c:v>
                </c:pt>
                <c:pt idx="35">
                  <c:v>0.0009221550738821168</c:v>
                </c:pt>
                <c:pt idx="36">
                  <c:v>0.0016375734608436029</c:v>
                </c:pt>
                <c:pt idx="37">
                  <c:v>0.0027951031593286997</c:v>
                </c:pt>
                <c:pt idx="38">
                  <c:v>0.004585588814589818</c:v>
                </c:pt>
                <c:pt idx="39">
                  <c:v>0.0072309040074025315</c:v>
                </c:pt>
                <c:pt idx="40">
                  <c:v>0.010959488909797466</c:v>
                </c:pt>
                <c:pt idx="41">
                  <c:v>0.015965709591536054</c:v>
                </c:pt>
                <c:pt idx="42">
                  <c:v>0.022355601928943047</c:v>
                </c:pt>
                <c:pt idx="43">
                  <c:v>0.030087404776360918</c:v>
                </c:pt>
                <c:pt idx="44">
                  <c:v>0.038920938896787306</c:v>
                </c:pt>
                <c:pt idx="45">
                  <c:v>0.04839295101675235</c:v>
                </c:pt>
                <c:pt idx="46">
                  <c:v>0.0578337193160033</c:v>
                </c:pt>
                <c:pt idx="47">
                  <c:v>0.06643246356618825</c:v>
                </c:pt>
                <c:pt idx="48">
                  <c:v>0.07334657042017417</c:v>
                </c:pt>
                <c:pt idx="49">
                  <c:v>0.07783581620006522</c:v>
                </c:pt>
                <c:pt idx="50">
                  <c:v>0.07939248114932143</c:v>
                </c:pt>
                <c:pt idx="51">
                  <c:v>0.07783581620006522</c:v>
                </c:pt>
                <c:pt idx="52">
                  <c:v>0.07334657042017417</c:v>
                </c:pt>
                <c:pt idx="53">
                  <c:v>0.06643246356618825</c:v>
                </c:pt>
                <c:pt idx="54">
                  <c:v>0.0578337193160033</c:v>
                </c:pt>
                <c:pt idx="55">
                  <c:v>0.04839295101675235</c:v>
                </c:pt>
                <c:pt idx="56">
                  <c:v>0.038920938896787306</c:v>
                </c:pt>
                <c:pt idx="57">
                  <c:v>0.030087404776360918</c:v>
                </c:pt>
                <c:pt idx="58">
                  <c:v>0.022355601928943047</c:v>
                </c:pt>
                <c:pt idx="59">
                  <c:v>0.015965709591536054</c:v>
                </c:pt>
                <c:pt idx="60">
                  <c:v>0.010959488909797466</c:v>
                </c:pt>
                <c:pt idx="61">
                  <c:v>0.0072309040074025315</c:v>
                </c:pt>
                <c:pt idx="62">
                  <c:v>0.004585588814589818</c:v>
                </c:pt>
                <c:pt idx="63">
                  <c:v>0.0027951031593286997</c:v>
                </c:pt>
                <c:pt idx="64">
                  <c:v>0.0016375734608436029</c:v>
                </c:pt>
                <c:pt idx="65">
                  <c:v>0.0009221550738821168</c:v>
                </c:pt>
                <c:pt idx="66">
                  <c:v>0.0004991227293969262</c:v>
                </c:pt>
                <c:pt idx="67">
                  <c:v>0.000259663527956638</c:v>
                </c:pt>
                <c:pt idx="68">
                  <c:v>0.00012984187484265186</c:v>
                </c:pt>
                <c:pt idx="69">
                  <c:v>6.240491856423346E-05</c:v>
                </c:pt>
                <c:pt idx="70">
                  <c:v>2.8828568800178466E-05</c:v>
                </c:pt>
                <c:pt idx="71">
                  <c:v>1.280051852117886E-05</c:v>
                </c:pt>
                <c:pt idx="72">
                  <c:v>5.463013338716104E-06</c:v>
                </c:pt>
                <c:pt idx="73">
                  <c:v>2.2409758585713005E-06</c:v>
                </c:pt>
                <c:pt idx="74">
                  <c:v>8.83572750439783E-07</c:v>
                </c:pt>
                <c:pt idx="75">
                  <c:v>3.3484796805687784E-07</c:v>
                </c:pt>
                <c:pt idx="76">
                  <c:v>1.2197006088311187E-07</c:v>
                </c:pt>
                <c:pt idx="77">
                  <c:v>4.270306346297175E-08</c:v>
                </c:pt>
                <c:pt idx="78">
                  <c:v>1.4370273758904724E-08</c:v>
                </c:pt>
                <c:pt idx="79">
                  <c:v>4.648055124662371E-09</c:v>
                </c:pt>
                <c:pt idx="80">
                  <c:v>1.445032839585973E-09</c:v>
                </c:pt>
                <c:pt idx="81">
                  <c:v>4.3180173432190176E-10</c:v>
                </c:pt>
                <c:pt idx="82">
                  <c:v>1.240198684358317E-10</c:v>
                </c:pt>
                <c:pt idx="83">
                  <c:v>3.423721016813613E-11</c:v>
                </c:pt>
                <c:pt idx="84">
                  <c:v>9.084597489853204E-12</c:v>
                </c:pt>
                <c:pt idx="85">
                  <c:v>2.316931688522283E-12</c:v>
                </c:pt>
                <c:pt idx="86">
                  <c:v>5.679642333087638E-13</c:v>
                </c:pt>
                <c:pt idx="87">
                  <c:v>1.3382244617187227E-13</c:v>
                </c:pt>
                <c:pt idx="88">
                  <c:v>3.030659597913126E-14</c:v>
                </c:pt>
                <c:pt idx="89">
                  <c:v>6.596986162255999E-15</c:v>
                </c:pt>
                <c:pt idx="90">
                  <c:v>1.380238716269978E-15</c:v>
                </c:pt>
                <c:pt idx="91">
                  <c:v>2.7756394802065406E-16</c:v>
                </c:pt>
                <c:pt idx="92">
                  <c:v>5.3650296387229863E-17</c:v>
                </c:pt>
                <c:pt idx="93">
                  <c:v>9.967389126287914E-18</c:v>
                </c:pt>
                <c:pt idx="94">
                  <c:v>1.7798808065706313E-18</c:v>
                </c:pt>
                <c:pt idx="95">
                  <c:v>3.054925648949771E-19</c:v>
                </c:pt>
                <c:pt idx="96">
                  <c:v>5.0397685066373265E-20</c:v>
                </c:pt>
                <c:pt idx="97">
                  <c:v>7.991361009502754E-21</c:v>
                </c:pt>
                <c:pt idx="98">
                  <c:v>1.2179546867171638E-21</c:v>
                </c:pt>
                <c:pt idx="99">
                  <c:v>1.78419258463142E-22</c:v>
                </c:pt>
                <c:pt idx="100">
                  <c:v>2.512190376978981E-23</c:v>
                </c:pt>
              </c:numCache>
            </c:numRef>
          </c:yVal>
          <c:smooth val="0"/>
        </c:ser>
        <c:axId val="16585168"/>
        <c:axId val="15048785"/>
      </c:scatterChart>
      <c:valAx>
        <c:axId val="16585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048785"/>
        <c:crosses val="autoZero"/>
        <c:crossBetween val="midCat"/>
        <c:dispUnits/>
      </c:valAx>
      <c:valAx>
        <c:axId val="150487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585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8</xdr:row>
      <xdr:rowOff>152400</xdr:rowOff>
    </xdr:from>
    <xdr:to>
      <xdr:col>12</xdr:col>
      <xdr:colOff>571500</xdr:colOff>
      <xdr:row>19</xdr:row>
      <xdr:rowOff>180975</xdr:rowOff>
    </xdr:to>
    <xdr:graphicFrame>
      <xdr:nvGraphicFramePr>
        <xdr:cNvPr id="1" name="Chart 3"/>
        <xdr:cNvGraphicFramePr/>
      </xdr:nvGraphicFramePr>
      <xdr:xfrm>
        <a:off x="5486400" y="1828800"/>
        <a:ext cx="44862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22</xdr:row>
      <xdr:rowOff>76200</xdr:rowOff>
    </xdr:from>
    <xdr:to>
      <xdr:col>12</xdr:col>
      <xdr:colOff>381000</xdr:colOff>
      <xdr:row>33</xdr:row>
      <xdr:rowOff>114300</xdr:rowOff>
    </xdr:to>
    <xdr:graphicFrame>
      <xdr:nvGraphicFramePr>
        <xdr:cNvPr id="2" name="Chart 4"/>
        <xdr:cNvGraphicFramePr/>
      </xdr:nvGraphicFramePr>
      <xdr:xfrm>
        <a:off x="5476875" y="4686300"/>
        <a:ext cx="43053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A1" sqref="A1"/>
    </sheetView>
  </sheetViews>
  <sheetFormatPr defaultColWidth="9.00390625" defaultRowHeight="16.5"/>
  <cols>
    <col min="2" max="2" width="12.50390625" style="0" customWidth="1"/>
    <col min="4" max="5" width="12.50390625" style="0" customWidth="1"/>
    <col min="7" max="7" width="13.875" style="0" customWidth="1"/>
  </cols>
  <sheetData>
    <row r="1" spans="1:6" ht="16.5">
      <c r="A1" s="1" t="s">
        <v>4</v>
      </c>
      <c r="B1" s="1" t="s">
        <v>6</v>
      </c>
      <c r="C1" s="1" t="s">
        <v>4</v>
      </c>
      <c r="D1" s="1" t="s">
        <v>5</v>
      </c>
      <c r="E1" s="1"/>
      <c r="F1" s="1" t="s">
        <v>10</v>
      </c>
    </row>
    <row r="2" spans="1:8" ht="16.5">
      <c r="A2">
        <v>0</v>
      </c>
      <c r="B2">
        <f aca="true" t="shared" si="0" ref="B2:B33">FACT(100)/(FACT(A2)*FACT(100-A2))*((1/2)^A2)*((1/2)^(100-A2))</f>
        <v>7.888609052210118E-31</v>
      </c>
      <c r="C2">
        <v>0</v>
      </c>
      <c r="D2">
        <f>NORMDIST(C2,$H$6,$H$5,FALSE)</f>
        <v>2.512190376978981E-23</v>
      </c>
      <c r="F2">
        <f>B2*A2^2</f>
        <v>0</v>
      </c>
      <c r="G2" s="1" t="s">
        <v>0</v>
      </c>
      <c r="H2" s="1">
        <f>SUM(F2:F102)</f>
        <v>2525</v>
      </c>
    </row>
    <row r="3" spans="1:8" ht="16.5">
      <c r="A3">
        <v>1</v>
      </c>
      <c r="B3">
        <f t="shared" si="0"/>
        <v>7.88860905221012E-29</v>
      </c>
      <c r="C3">
        <v>1</v>
      </c>
      <c r="D3">
        <f aca="true" t="shared" si="1" ref="D3:D66">NORMDIST(C3,$H$6,$H$5,FALSE)</f>
        <v>1.78419258463142E-22</v>
      </c>
      <c r="F3">
        <f aca="true" t="shared" si="2" ref="F3:F33">B3*A3^2</f>
        <v>7.88860905221012E-29</v>
      </c>
      <c r="G3" s="1" t="s">
        <v>1</v>
      </c>
      <c r="H3" s="1">
        <f>COUNT(F2:F102)-1</f>
        <v>100</v>
      </c>
    </row>
    <row r="4" spans="1:8" ht="16.5">
      <c r="A4">
        <v>2</v>
      </c>
      <c r="B4">
        <f t="shared" si="0"/>
        <v>3.904861480844009E-27</v>
      </c>
      <c r="C4">
        <v>2</v>
      </c>
      <c r="D4">
        <f t="shared" si="1"/>
        <v>1.2179546867171638E-21</v>
      </c>
      <c r="F4">
        <f t="shared" si="2"/>
        <v>1.5619445923376037E-26</v>
      </c>
      <c r="G4" s="1" t="s">
        <v>2</v>
      </c>
      <c r="H4">
        <f>H2/H3</f>
        <v>25.25</v>
      </c>
    </row>
    <row r="5" spans="1:8" ht="16.5">
      <c r="A5">
        <v>3</v>
      </c>
      <c r="B5">
        <f t="shared" si="0"/>
        <v>1.275588083742376E-25</v>
      </c>
      <c r="C5">
        <v>3</v>
      </c>
      <c r="D5">
        <f t="shared" si="1"/>
        <v>7.991361009502754E-21</v>
      </c>
      <c r="F5">
        <f t="shared" si="2"/>
        <v>1.1480292753681385E-24</v>
      </c>
      <c r="G5" s="1" t="s">
        <v>7</v>
      </c>
      <c r="H5">
        <f>SQRT(H4)</f>
        <v>5.024937810560445</v>
      </c>
    </row>
    <row r="6" spans="1:8" ht="16.5">
      <c r="A6">
        <v>4</v>
      </c>
      <c r="B6">
        <f t="shared" si="0"/>
        <v>3.0933011030752646E-24</v>
      </c>
      <c r="C6">
        <v>4</v>
      </c>
      <c r="D6">
        <f t="shared" si="1"/>
        <v>5.0397685066373265E-20</v>
      </c>
      <c r="F6">
        <f t="shared" si="2"/>
        <v>4.9492817649204233E-23</v>
      </c>
      <c r="G6" s="1" t="s">
        <v>3</v>
      </c>
      <c r="H6">
        <v>50</v>
      </c>
    </row>
    <row r="7" spans="1:6" ht="16.5">
      <c r="A7">
        <v>5</v>
      </c>
      <c r="B7">
        <f t="shared" si="0"/>
        <v>5.939138117904504E-23</v>
      </c>
      <c r="C7">
        <v>5</v>
      </c>
      <c r="D7">
        <f t="shared" si="1"/>
        <v>3.054925648949771E-19</v>
      </c>
      <c r="F7">
        <f t="shared" si="2"/>
        <v>1.4847845294761261E-21</v>
      </c>
    </row>
    <row r="8" spans="1:8" ht="16.5">
      <c r="A8">
        <v>6</v>
      </c>
      <c r="B8">
        <f t="shared" si="0"/>
        <v>9.403635353348802E-22</v>
      </c>
      <c r="C8">
        <v>6</v>
      </c>
      <c r="D8">
        <f t="shared" si="1"/>
        <v>1.7798808065706313E-18</v>
      </c>
      <c r="F8">
        <f t="shared" si="2"/>
        <v>3.3853087272055686E-20</v>
      </c>
      <c r="H8" s="1" t="s">
        <v>8</v>
      </c>
    </row>
    <row r="9" spans="1:6" ht="16.5">
      <c r="A9">
        <v>7</v>
      </c>
      <c r="B9">
        <f t="shared" si="0"/>
        <v>1.2627738903068391E-20</v>
      </c>
      <c r="C9">
        <v>7</v>
      </c>
      <c r="D9">
        <f t="shared" si="1"/>
        <v>9.967389126287914E-18</v>
      </c>
      <c r="F9">
        <f t="shared" si="2"/>
        <v>6.187592062503512E-19</v>
      </c>
    </row>
    <row r="10" spans="1:6" ht="16.5">
      <c r="A10">
        <v>8</v>
      </c>
      <c r="B10">
        <f t="shared" si="0"/>
        <v>1.4679746474817E-19</v>
      </c>
      <c r="C10">
        <v>8</v>
      </c>
      <c r="D10">
        <f>NORMDIST(C10,$H$6,$H$5,FALSE)</f>
        <v>5.3650296387229863E-17</v>
      </c>
      <c r="F10">
        <f t="shared" si="2"/>
        <v>9.39503774388288E-18</v>
      </c>
    </row>
    <row r="11" spans="1:6" ht="16.5">
      <c r="A11">
        <v>9</v>
      </c>
      <c r="B11">
        <f t="shared" si="0"/>
        <v>1.5005963063146263E-18</v>
      </c>
      <c r="C11">
        <v>9</v>
      </c>
      <c r="D11">
        <f t="shared" si="1"/>
        <v>2.7756394802065406E-16</v>
      </c>
      <c r="F11">
        <f t="shared" si="2"/>
        <v>1.2154830081148473E-16</v>
      </c>
    </row>
    <row r="12" spans="1:6" ht="16.5">
      <c r="A12">
        <v>10</v>
      </c>
      <c r="B12">
        <f t="shared" si="0"/>
        <v>1.3655426387463112E-17</v>
      </c>
      <c r="C12">
        <v>10</v>
      </c>
      <c r="D12">
        <f t="shared" si="1"/>
        <v>1.380238716269978E-15</v>
      </c>
      <c r="F12">
        <f t="shared" si="2"/>
        <v>1.3655426387463111E-15</v>
      </c>
    </row>
    <row r="13" spans="1:6" ht="16.5">
      <c r="A13">
        <v>11</v>
      </c>
      <c r="B13">
        <f t="shared" si="0"/>
        <v>1.1172621589742536E-16</v>
      </c>
      <c r="C13">
        <v>11</v>
      </c>
      <c r="D13">
        <f t="shared" si="1"/>
        <v>6.596986162255999E-15</v>
      </c>
      <c r="F13">
        <f t="shared" si="2"/>
        <v>1.3518872123588468E-14</v>
      </c>
    </row>
    <row r="14" spans="1:6" ht="16.5">
      <c r="A14">
        <v>12</v>
      </c>
      <c r="B14">
        <f t="shared" si="0"/>
        <v>8.286361012392385E-16</v>
      </c>
      <c r="C14">
        <v>12</v>
      </c>
      <c r="D14">
        <f t="shared" si="1"/>
        <v>3.030659597913126E-14</v>
      </c>
      <c r="F14">
        <f t="shared" si="2"/>
        <v>1.1932359857845033E-13</v>
      </c>
    </row>
    <row r="15" spans="1:6" ht="16.5">
      <c r="A15">
        <v>13</v>
      </c>
      <c r="B15">
        <f t="shared" si="0"/>
        <v>5.609228993004076E-15</v>
      </c>
      <c r="C15">
        <v>13</v>
      </c>
      <c r="D15">
        <f t="shared" si="1"/>
        <v>1.3382244617187227E-13</v>
      </c>
      <c r="F15">
        <f t="shared" si="2"/>
        <v>9.479596998176888E-13</v>
      </c>
    </row>
    <row r="16" spans="1:6" ht="16.5">
      <c r="A16">
        <v>14</v>
      </c>
      <c r="B16">
        <f t="shared" si="0"/>
        <v>3.485735159938244E-14</v>
      </c>
      <c r="C16">
        <v>14</v>
      </c>
      <c r="D16">
        <f t="shared" si="1"/>
        <v>5.679642333087638E-13</v>
      </c>
      <c r="F16">
        <f t="shared" si="2"/>
        <v>6.832040913478958E-12</v>
      </c>
    </row>
    <row r="17" spans="1:6" ht="16.5">
      <c r="A17">
        <v>15</v>
      </c>
      <c r="B17">
        <f t="shared" si="0"/>
        <v>1.9984881583645953E-13</v>
      </c>
      <c r="C17">
        <v>15</v>
      </c>
      <c r="D17">
        <f t="shared" si="1"/>
        <v>2.316931688522283E-12</v>
      </c>
      <c r="F17">
        <f t="shared" si="2"/>
        <v>4.4965983563203396E-11</v>
      </c>
    </row>
    <row r="18" spans="1:6" ht="16.5">
      <c r="A18">
        <v>16</v>
      </c>
      <c r="B18">
        <f t="shared" si="0"/>
        <v>1.0616968341311906E-12</v>
      </c>
      <c r="C18">
        <v>16</v>
      </c>
      <c r="D18">
        <f t="shared" si="1"/>
        <v>9.084597489853204E-12</v>
      </c>
      <c r="F18">
        <f t="shared" si="2"/>
        <v>2.717943895375848E-10</v>
      </c>
    </row>
    <row r="19" spans="1:6" ht="16.5">
      <c r="A19">
        <v>17</v>
      </c>
      <c r="B19">
        <f t="shared" si="0"/>
        <v>5.246031415707059E-12</v>
      </c>
      <c r="C19">
        <v>17</v>
      </c>
      <c r="D19">
        <f t="shared" si="1"/>
        <v>3.423721016813613E-11</v>
      </c>
      <c r="F19">
        <f t="shared" si="2"/>
        <v>1.5161030791393401E-09</v>
      </c>
    </row>
    <row r="20" spans="1:6" ht="16.5">
      <c r="A20">
        <v>18</v>
      </c>
      <c r="B20">
        <f t="shared" si="0"/>
        <v>2.419003375020477E-11</v>
      </c>
      <c r="C20">
        <v>18</v>
      </c>
      <c r="D20">
        <f t="shared" si="1"/>
        <v>1.240198684358317E-10</v>
      </c>
      <c r="F20">
        <f t="shared" si="2"/>
        <v>7.837570935066346E-09</v>
      </c>
    </row>
    <row r="21" spans="1:6" ht="16.5">
      <c r="A21">
        <v>19</v>
      </c>
      <c r="B21">
        <f t="shared" si="0"/>
        <v>1.0439909302719956E-10</v>
      </c>
      <c r="C21">
        <v>19</v>
      </c>
      <c r="D21">
        <f t="shared" si="1"/>
        <v>4.3180173432190176E-10</v>
      </c>
      <c r="F21">
        <f t="shared" si="2"/>
        <v>3.768807258281904E-08</v>
      </c>
    </row>
    <row r="22" spans="1:8" ht="16.5">
      <c r="A22">
        <v>20</v>
      </c>
      <c r="B22">
        <f t="shared" si="0"/>
        <v>4.228163267601583E-10</v>
      </c>
      <c r="C22">
        <v>20</v>
      </c>
      <c r="D22">
        <f t="shared" si="1"/>
        <v>1.445032839585973E-09</v>
      </c>
      <c r="F22">
        <f t="shared" si="2"/>
        <v>1.6912653070406333E-07</v>
      </c>
      <c r="H22" s="1" t="s">
        <v>9</v>
      </c>
    </row>
    <row r="23" spans="1:6" ht="16.5">
      <c r="A23">
        <v>21</v>
      </c>
      <c r="B23">
        <f t="shared" si="0"/>
        <v>1.6107288638482212E-09</v>
      </c>
      <c r="C23">
        <v>21</v>
      </c>
      <c r="D23">
        <f t="shared" si="1"/>
        <v>4.648055124662371E-09</v>
      </c>
      <c r="F23">
        <f t="shared" si="2"/>
        <v>7.103314289570656E-07</v>
      </c>
    </row>
    <row r="24" spans="1:6" ht="16.5">
      <c r="A24">
        <v>22</v>
      </c>
      <c r="B24">
        <f t="shared" si="0"/>
        <v>5.783980920182254E-09</v>
      </c>
      <c r="C24">
        <v>22</v>
      </c>
      <c r="D24">
        <f t="shared" si="1"/>
        <v>1.4370273758904724E-08</v>
      </c>
      <c r="F24">
        <f t="shared" si="2"/>
        <v>2.7994467653682107E-06</v>
      </c>
    </row>
    <row r="25" spans="1:6" ht="16.5">
      <c r="A25">
        <v>23</v>
      </c>
      <c r="B25">
        <f t="shared" si="0"/>
        <v>1.9615239642357197E-08</v>
      </c>
      <c r="C25">
        <v>23</v>
      </c>
      <c r="D25">
        <f t="shared" si="1"/>
        <v>4.270306346297175E-08</v>
      </c>
      <c r="F25">
        <f t="shared" si="2"/>
        <v>1.0376461770806958E-05</v>
      </c>
    </row>
    <row r="26" spans="1:6" ht="16.5">
      <c r="A26">
        <v>24</v>
      </c>
      <c r="B26">
        <f t="shared" si="0"/>
        <v>6.2932227185896E-08</v>
      </c>
      <c r="C26">
        <v>24</v>
      </c>
      <c r="D26">
        <f t="shared" si="1"/>
        <v>1.2197006088311187E-07</v>
      </c>
      <c r="F26">
        <f t="shared" si="2"/>
        <v>3.6248962859076096E-05</v>
      </c>
    </row>
    <row r="27" spans="1:6" ht="16.5">
      <c r="A27">
        <v>25</v>
      </c>
      <c r="B27">
        <f t="shared" si="0"/>
        <v>1.913139706451239E-07</v>
      </c>
      <c r="C27">
        <v>25</v>
      </c>
      <c r="D27">
        <f t="shared" si="1"/>
        <v>3.3484796805687784E-07</v>
      </c>
      <c r="F27">
        <f t="shared" si="2"/>
        <v>0.00011957123165320244</v>
      </c>
    </row>
    <row r="28" spans="1:6" ht="16.5">
      <c r="A28">
        <v>26</v>
      </c>
      <c r="B28">
        <f t="shared" si="0"/>
        <v>5.518672230147804E-07</v>
      </c>
      <c r="C28">
        <v>26</v>
      </c>
      <c r="D28">
        <f t="shared" si="1"/>
        <v>8.83572750439783E-07</v>
      </c>
      <c r="F28">
        <f t="shared" si="2"/>
        <v>0.0003730622427579915</v>
      </c>
    </row>
    <row r="29" spans="1:6" ht="16.5">
      <c r="A29">
        <v>27</v>
      </c>
      <c r="B29">
        <f t="shared" si="0"/>
        <v>1.5125249815960645E-06</v>
      </c>
      <c r="C29">
        <v>27</v>
      </c>
      <c r="D29">
        <f t="shared" si="1"/>
        <v>2.2409758585713005E-06</v>
      </c>
      <c r="F29">
        <f t="shared" si="2"/>
        <v>0.001102630711583531</v>
      </c>
    </row>
    <row r="30" spans="1:6" ht="16.5">
      <c r="A30">
        <v>28</v>
      </c>
      <c r="B30">
        <f t="shared" si="0"/>
        <v>3.9433687020183116E-06</v>
      </c>
      <c r="C30">
        <v>28</v>
      </c>
      <c r="D30">
        <f t="shared" si="1"/>
        <v>5.463013338716104E-06</v>
      </c>
      <c r="F30">
        <f t="shared" si="2"/>
        <v>0.0030916010623823565</v>
      </c>
    </row>
    <row r="31" spans="1:6" ht="16.5">
      <c r="A31">
        <v>29</v>
      </c>
      <c r="B31">
        <f t="shared" si="0"/>
        <v>9.790432639493742E-06</v>
      </c>
      <c r="C31">
        <v>29</v>
      </c>
      <c r="D31">
        <f t="shared" si="1"/>
        <v>1.280051852117886E-05</v>
      </c>
      <c r="F31">
        <f t="shared" si="2"/>
        <v>0.008233753849814236</v>
      </c>
    </row>
    <row r="32" spans="1:6" ht="16.5">
      <c r="A32">
        <v>30</v>
      </c>
      <c r="B32">
        <f t="shared" si="0"/>
        <v>2.3170690580135184E-05</v>
      </c>
      <c r="C32">
        <v>30</v>
      </c>
      <c r="D32">
        <f t="shared" si="1"/>
        <v>2.8828568800178466E-05</v>
      </c>
      <c r="F32">
        <f t="shared" si="2"/>
        <v>0.020853621522121665</v>
      </c>
    </row>
    <row r="33" spans="1:6" ht="16.5">
      <c r="A33">
        <v>31</v>
      </c>
      <c r="B33">
        <f t="shared" si="0"/>
        <v>5.23209142132085E-05</v>
      </c>
      <c r="C33">
        <v>31</v>
      </c>
      <c r="D33">
        <f t="shared" si="1"/>
        <v>6.240491856423346E-05</v>
      </c>
      <c r="F33">
        <f t="shared" si="2"/>
        <v>0.050280398558893366</v>
      </c>
    </row>
    <row r="34" spans="1:6" ht="16.5">
      <c r="A34">
        <v>32</v>
      </c>
      <c r="B34">
        <f aca="true" t="shared" si="3" ref="B34:B65">FACT(100)/(FACT(A34)*FACT(100-A34))*((1/2)^A34)*((1/2)^(100-A34))</f>
        <v>0.00011281697127223083</v>
      </c>
      <c r="C34">
        <v>32</v>
      </c>
      <c r="D34">
        <f t="shared" si="1"/>
        <v>0.00012984187484265186</v>
      </c>
      <c r="F34">
        <f aca="true" t="shared" si="4" ref="F34:F65">B34*A34^2</f>
        <v>0.11552457858276437</v>
      </c>
    </row>
    <row r="35" spans="1:6" ht="16.5">
      <c r="A35">
        <v>33</v>
      </c>
      <c r="B35">
        <f t="shared" si="3"/>
        <v>0.0002324713347427784</v>
      </c>
      <c r="C35">
        <v>33</v>
      </c>
      <c r="D35">
        <f t="shared" si="1"/>
        <v>0.000259663527956638</v>
      </c>
      <c r="F35">
        <f t="shared" si="4"/>
        <v>0.2531612835348857</v>
      </c>
    </row>
    <row r="36" spans="1:6" ht="16.5">
      <c r="A36">
        <v>34</v>
      </c>
      <c r="B36">
        <f t="shared" si="3"/>
        <v>0.0004581052772872402</v>
      </c>
      <c r="C36">
        <v>34</v>
      </c>
      <c r="D36">
        <f t="shared" si="1"/>
        <v>0.0004991227293969262</v>
      </c>
      <c r="F36">
        <f t="shared" si="4"/>
        <v>0.5295697005440496</v>
      </c>
    </row>
    <row r="37" spans="1:6" ht="16.5">
      <c r="A37">
        <v>35</v>
      </c>
      <c r="B37">
        <f t="shared" si="3"/>
        <v>0.000863855665741653</v>
      </c>
      <c r="C37">
        <v>35</v>
      </c>
      <c r="D37">
        <f t="shared" si="1"/>
        <v>0.0009221550738821168</v>
      </c>
      <c r="F37">
        <f t="shared" si="4"/>
        <v>1.0582231905335249</v>
      </c>
    </row>
    <row r="38" spans="1:6" ht="16.5">
      <c r="A38">
        <v>36</v>
      </c>
      <c r="B38">
        <f t="shared" si="3"/>
        <v>0.0015597393964779844</v>
      </c>
      <c r="C38">
        <v>36</v>
      </c>
      <c r="D38">
        <f t="shared" si="1"/>
        <v>0.0016375734608436029</v>
      </c>
      <c r="F38">
        <f t="shared" si="4"/>
        <v>2.021422257835468</v>
      </c>
    </row>
    <row r="39" spans="1:6" ht="16.5">
      <c r="A39">
        <v>37</v>
      </c>
      <c r="B39">
        <f t="shared" si="3"/>
        <v>0.0026979276047186767</v>
      </c>
      <c r="C39">
        <v>37</v>
      </c>
      <c r="D39">
        <f t="shared" si="1"/>
        <v>0.0027951031593286997</v>
      </c>
      <c r="F39">
        <f t="shared" si="4"/>
        <v>3.6934628908598683</v>
      </c>
    </row>
    <row r="40" spans="1:6" ht="16.5">
      <c r="A40">
        <v>38</v>
      </c>
      <c r="B40">
        <f t="shared" si="3"/>
        <v>0.004472879976244121</v>
      </c>
      <c r="C40">
        <v>38</v>
      </c>
      <c r="D40">
        <f t="shared" si="1"/>
        <v>0.004585588814589818</v>
      </c>
      <c r="F40">
        <f t="shared" si="4"/>
        <v>6.458838685696511</v>
      </c>
    </row>
    <row r="41" spans="1:6" ht="16.5">
      <c r="A41">
        <v>39</v>
      </c>
      <c r="B41">
        <f t="shared" si="3"/>
        <v>0.007110732269926552</v>
      </c>
      <c r="C41">
        <v>39</v>
      </c>
      <c r="D41">
        <f t="shared" si="1"/>
        <v>0.0072309040074025315</v>
      </c>
      <c r="F41">
        <f t="shared" si="4"/>
        <v>10.815423782558286</v>
      </c>
    </row>
    <row r="42" spans="1:6" ht="16.5">
      <c r="A42">
        <v>40</v>
      </c>
      <c r="B42">
        <f t="shared" si="3"/>
        <v>0.010843866711637987</v>
      </c>
      <c r="C42">
        <v>40</v>
      </c>
      <c r="D42">
        <f t="shared" si="1"/>
        <v>0.010959488909797466</v>
      </c>
      <c r="F42">
        <f t="shared" si="4"/>
        <v>17.350186738620778</v>
      </c>
    </row>
    <row r="43" spans="1:6" ht="16.5">
      <c r="A43">
        <v>41</v>
      </c>
      <c r="B43">
        <f t="shared" si="3"/>
        <v>0.015869073236543407</v>
      </c>
      <c r="C43">
        <v>41</v>
      </c>
      <c r="D43">
        <f t="shared" si="1"/>
        <v>0.015965709591536054</v>
      </c>
      <c r="F43">
        <f t="shared" si="4"/>
        <v>26.67591211062947</v>
      </c>
    </row>
    <row r="44" spans="1:6" ht="16.5">
      <c r="A44">
        <v>42</v>
      </c>
      <c r="B44">
        <f t="shared" si="3"/>
        <v>0.022292269546572867</v>
      </c>
      <c r="C44">
        <v>42</v>
      </c>
      <c r="D44">
        <f t="shared" si="1"/>
        <v>0.022355601928943047</v>
      </c>
      <c r="F44">
        <f t="shared" si="4"/>
        <v>39.32356348015454</v>
      </c>
    </row>
    <row r="45" spans="1:6" ht="16.5">
      <c r="A45">
        <v>43</v>
      </c>
      <c r="B45">
        <f t="shared" si="3"/>
        <v>0.03006864264421456</v>
      </c>
      <c r="C45">
        <v>43</v>
      </c>
      <c r="D45">
        <f t="shared" si="1"/>
        <v>0.030087404776360918</v>
      </c>
      <c r="F45">
        <f t="shared" si="4"/>
        <v>55.596920249152724</v>
      </c>
    </row>
    <row r="46" spans="1:6" ht="16.5">
      <c r="A46">
        <v>44</v>
      </c>
      <c r="B46">
        <f t="shared" si="3"/>
        <v>0.038952559789096154</v>
      </c>
      <c r="C46">
        <v>44</v>
      </c>
      <c r="D46">
        <f t="shared" si="1"/>
        <v>0.038920938896787306</v>
      </c>
      <c r="F46">
        <f t="shared" si="4"/>
        <v>75.41215575169015</v>
      </c>
    </row>
    <row r="47" spans="1:6" ht="16.5">
      <c r="A47">
        <v>45</v>
      </c>
      <c r="B47">
        <f t="shared" si="3"/>
        <v>0.0484742966264308</v>
      </c>
      <c r="C47">
        <v>45</v>
      </c>
      <c r="D47">
        <f t="shared" si="1"/>
        <v>0.04839295101675235</v>
      </c>
      <c r="F47">
        <f t="shared" si="4"/>
        <v>98.16045066852237</v>
      </c>
    </row>
    <row r="48" spans="1:6" ht="16.5">
      <c r="A48">
        <v>46</v>
      </c>
      <c r="B48">
        <f t="shared" si="3"/>
        <v>0.05795839814029768</v>
      </c>
      <c r="C48">
        <v>46</v>
      </c>
      <c r="D48">
        <f t="shared" si="1"/>
        <v>0.0578337193160033</v>
      </c>
      <c r="F48">
        <f t="shared" si="4"/>
        <v>122.63997046486989</v>
      </c>
    </row>
    <row r="49" spans="1:6" ht="16.5">
      <c r="A49">
        <v>47</v>
      </c>
      <c r="B49">
        <f t="shared" si="3"/>
        <v>0.06659049999098028</v>
      </c>
      <c r="C49">
        <v>47</v>
      </c>
      <c r="D49">
        <f t="shared" si="1"/>
        <v>0.06643246356618825</v>
      </c>
      <c r="F49">
        <f t="shared" si="4"/>
        <v>147.09841448007543</v>
      </c>
    </row>
    <row r="50" spans="1:6" ht="16.5">
      <c r="A50">
        <v>48</v>
      </c>
      <c r="B50">
        <f t="shared" si="3"/>
        <v>0.07352701040670741</v>
      </c>
      <c r="C50">
        <v>48</v>
      </c>
      <c r="D50">
        <f t="shared" si="1"/>
        <v>0.07334657042017417</v>
      </c>
      <c r="F50">
        <f t="shared" si="4"/>
        <v>169.40623197705386</v>
      </c>
    </row>
    <row r="51" spans="1:6" ht="16.5">
      <c r="A51">
        <v>49</v>
      </c>
      <c r="B51">
        <f t="shared" si="3"/>
        <v>0.07802866410507724</v>
      </c>
      <c r="C51">
        <v>49</v>
      </c>
      <c r="D51">
        <f t="shared" si="1"/>
        <v>0.07783581620006522</v>
      </c>
      <c r="F51">
        <f t="shared" si="4"/>
        <v>187.34682251629044</v>
      </c>
    </row>
    <row r="52" spans="1:6" ht="16.5">
      <c r="A52">
        <v>50</v>
      </c>
      <c r="B52">
        <f t="shared" si="3"/>
        <v>0.0795892373871788</v>
      </c>
      <c r="C52">
        <v>50</v>
      </c>
      <c r="D52">
        <f t="shared" si="1"/>
        <v>0.07939248114932143</v>
      </c>
      <c r="F52">
        <f t="shared" si="4"/>
        <v>198.973093467947</v>
      </c>
    </row>
    <row r="53" spans="1:6" ht="16.5">
      <c r="A53">
        <v>51</v>
      </c>
      <c r="B53">
        <f t="shared" si="3"/>
        <v>0.07802866410507724</v>
      </c>
      <c r="C53">
        <v>51</v>
      </c>
      <c r="D53">
        <f t="shared" si="1"/>
        <v>0.07783581620006522</v>
      </c>
      <c r="F53">
        <f t="shared" si="4"/>
        <v>202.95255533730588</v>
      </c>
    </row>
    <row r="54" spans="1:6" ht="16.5">
      <c r="A54">
        <v>52</v>
      </c>
      <c r="B54">
        <f t="shared" si="3"/>
        <v>0.07352701040670741</v>
      </c>
      <c r="C54">
        <v>52</v>
      </c>
      <c r="D54">
        <f t="shared" si="1"/>
        <v>0.07334657042017417</v>
      </c>
      <c r="F54">
        <f t="shared" si="4"/>
        <v>198.81703613973684</v>
      </c>
    </row>
    <row r="55" spans="1:6" ht="16.5">
      <c r="A55">
        <v>53</v>
      </c>
      <c r="B55">
        <f t="shared" si="3"/>
        <v>0.06659049999098028</v>
      </c>
      <c r="C55">
        <v>53</v>
      </c>
      <c r="D55">
        <f t="shared" si="1"/>
        <v>0.06643246356618825</v>
      </c>
      <c r="F55">
        <f t="shared" si="4"/>
        <v>187.05271447466362</v>
      </c>
    </row>
    <row r="56" spans="1:6" ht="16.5">
      <c r="A56">
        <v>54</v>
      </c>
      <c r="B56">
        <f t="shared" si="3"/>
        <v>0.05795839814029768</v>
      </c>
      <c r="C56">
        <v>54</v>
      </c>
      <c r="D56">
        <f t="shared" si="1"/>
        <v>0.0578337193160033</v>
      </c>
      <c r="F56">
        <f t="shared" si="4"/>
        <v>169.00668897710804</v>
      </c>
    </row>
    <row r="57" spans="1:6" ht="16.5">
      <c r="A57">
        <v>55</v>
      </c>
      <c r="B57">
        <f t="shared" si="3"/>
        <v>0.0484742966264308</v>
      </c>
      <c r="C57">
        <v>55</v>
      </c>
      <c r="D57">
        <f t="shared" si="1"/>
        <v>0.04839295101675235</v>
      </c>
      <c r="F57">
        <f t="shared" si="4"/>
        <v>146.63474729495317</v>
      </c>
    </row>
    <row r="58" spans="1:6" ht="16.5">
      <c r="A58">
        <v>56</v>
      </c>
      <c r="B58">
        <f t="shared" si="3"/>
        <v>0.038952559789096154</v>
      </c>
      <c r="C58">
        <v>56</v>
      </c>
      <c r="D58">
        <f t="shared" si="1"/>
        <v>0.038920938896787306</v>
      </c>
      <c r="F58">
        <f t="shared" si="4"/>
        <v>122.15522749860554</v>
      </c>
    </row>
    <row r="59" spans="1:6" ht="16.5">
      <c r="A59">
        <v>57</v>
      </c>
      <c r="B59">
        <f t="shared" si="3"/>
        <v>0.03006864264421456</v>
      </c>
      <c r="C59">
        <v>57</v>
      </c>
      <c r="D59">
        <f t="shared" si="1"/>
        <v>0.030087404776360918</v>
      </c>
      <c r="F59">
        <f t="shared" si="4"/>
        <v>97.6930199510531</v>
      </c>
    </row>
    <row r="60" spans="1:6" ht="16.5">
      <c r="A60">
        <v>58</v>
      </c>
      <c r="B60">
        <f t="shared" si="3"/>
        <v>0.022292269546572867</v>
      </c>
      <c r="C60">
        <v>58</v>
      </c>
      <c r="D60">
        <f t="shared" si="1"/>
        <v>0.022355601928943047</v>
      </c>
      <c r="F60">
        <f t="shared" si="4"/>
        <v>74.99119475467113</v>
      </c>
    </row>
    <row r="61" spans="1:6" ht="16.5">
      <c r="A61">
        <v>59</v>
      </c>
      <c r="B61">
        <f t="shared" si="3"/>
        <v>0.015869073236543407</v>
      </c>
      <c r="C61">
        <v>59</v>
      </c>
      <c r="D61">
        <f t="shared" si="1"/>
        <v>0.015965709591536054</v>
      </c>
      <c r="F61">
        <f t="shared" si="4"/>
        <v>55.2402439364076</v>
      </c>
    </row>
    <row r="62" spans="1:6" ht="16.5">
      <c r="A62">
        <v>60</v>
      </c>
      <c r="B62">
        <f t="shared" si="3"/>
        <v>0.010843866711637987</v>
      </c>
      <c r="C62">
        <v>60</v>
      </c>
      <c r="D62">
        <f t="shared" si="1"/>
        <v>0.010959488909797466</v>
      </c>
      <c r="F62">
        <f t="shared" si="4"/>
        <v>39.03792016189675</v>
      </c>
    </row>
    <row r="63" spans="1:6" ht="16.5">
      <c r="A63">
        <v>61</v>
      </c>
      <c r="B63">
        <f t="shared" si="3"/>
        <v>0.007110732269926552</v>
      </c>
      <c r="C63">
        <v>61</v>
      </c>
      <c r="D63">
        <f t="shared" si="1"/>
        <v>0.0072309040074025315</v>
      </c>
      <c r="F63">
        <f t="shared" si="4"/>
        <v>26.459034776396702</v>
      </c>
    </row>
    <row r="64" spans="1:6" ht="16.5">
      <c r="A64">
        <v>62</v>
      </c>
      <c r="B64">
        <f t="shared" si="3"/>
        <v>0.004472879976244121</v>
      </c>
      <c r="C64">
        <v>62</v>
      </c>
      <c r="D64">
        <f t="shared" si="1"/>
        <v>0.004585588814589818</v>
      </c>
      <c r="F64">
        <f t="shared" si="4"/>
        <v>17.193750628682402</v>
      </c>
    </row>
    <row r="65" spans="1:6" ht="16.5">
      <c r="A65">
        <v>63</v>
      </c>
      <c r="B65">
        <f t="shared" si="3"/>
        <v>0.0026979276047186767</v>
      </c>
      <c r="C65">
        <v>63</v>
      </c>
      <c r="D65">
        <f t="shared" si="1"/>
        <v>0.0027951031593286997</v>
      </c>
      <c r="F65">
        <f t="shared" si="4"/>
        <v>10.708074663128428</v>
      </c>
    </row>
    <row r="66" spans="1:6" ht="16.5">
      <c r="A66">
        <v>64</v>
      </c>
      <c r="B66">
        <f aca="true" t="shared" si="5" ref="B66:B97">FACT(100)/(FACT(A66)*FACT(100-A66))*((1/2)^A66)*((1/2)^(100-A66))</f>
        <v>0.0015597393964779844</v>
      </c>
      <c r="C66">
        <v>64</v>
      </c>
      <c r="D66">
        <f t="shared" si="1"/>
        <v>0.0016375734608436029</v>
      </c>
      <c r="F66">
        <f aca="true" t="shared" si="6" ref="F66:F102">B66*A66^2</f>
        <v>6.388692567973824</v>
      </c>
    </row>
    <row r="67" spans="1:6" ht="16.5">
      <c r="A67">
        <v>65</v>
      </c>
      <c r="B67">
        <f t="shared" si="5"/>
        <v>0.000863855665741653</v>
      </c>
      <c r="C67">
        <v>65</v>
      </c>
      <c r="D67">
        <f aca="true" t="shared" si="7" ref="D67:D102">NORMDIST(C67,$H$6,$H$5,FALSE)</f>
        <v>0.0009221550738821168</v>
      </c>
      <c r="F67">
        <f t="shared" si="6"/>
        <v>3.6497901877584837</v>
      </c>
    </row>
    <row r="68" spans="1:6" ht="16.5">
      <c r="A68">
        <v>66</v>
      </c>
      <c r="B68">
        <f t="shared" si="5"/>
        <v>0.0004581052772872402</v>
      </c>
      <c r="C68">
        <v>66</v>
      </c>
      <c r="D68">
        <f t="shared" si="7"/>
        <v>0.0004991227293969262</v>
      </c>
      <c r="F68">
        <f t="shared" si="6"/>
        <v>1.9955065878632183</v>
      </c>
    </row>
    <row r="69" spans="1:6" ht="16.5">
      <c r="A69">
        <v>67</v>
      </c>
      <c r="B69">
        <f t="shared" si="5"/>
        <v>0.0002324713347427784</v>
      </c>
      <c r="C69">
        <v>67</v>
      </c>
      <c r="D69">
        <f t="shared" si="7"/>
        <v>0.000259663527956638</v>
      </c>
      <c r="F69">
        <f t="shared" si="6"/>
        <v>1.0435638216603322</v>
      </c>
    </row>
    <row r="70" spans="1:6" ht="16.5">
      <c r="A70">
        <v>68</v>
      </c>
      <c r="B70">
        <f t="shared" si="5"/>
        <v>0.00011281697127223083</v>
      </c>
      <c r="C70">
        <v>68</v>
      </c>
      <c r="D70">
        <f t="shared" si="7"/>
        <v>0.00012984187484265186</v>
      </c>
      <c r="F70">
        <f t="shared" si="6"/>
        <v>0.5216656751627954</v>
      </c>
    </row>
    <row r="71" spans="1:6" ht="16.5">
      <c r="A71">
        <v>69</v>
      </c>
      <c r="B71">
        <f t="shared" si="5"/>
        <v>5.23209142132085E-05</v>
      </c>
      <c r="C71">
        <v>69</v>
      </c>
      <c r="D71">
        <f t="shared" si="7"/>
        <v>6.240491856423346E-05</v>
      </c>
      <c r="F71">
        <f t="shared" si="6"/>
        <v>0.24909987256908567</v>
      </c>
    </row>
    <row r="72" spans="1:6" ht="16.5">
      <c r="A72">
        <v>70</v>
      </c>
      <c r="B72">
        <f t="shared" si="5"/>
        <v>2.3170690580135184E-05</v>
      </c>
      <c r="C72">
        <v>70</v>
      </c>
      <c r="D72">
        <f t="shared" si="7"/>
        <v>2.8828568800178466E-05</v>
      </c>
      <c r="F72">
        <f t="shared" si="6"/>
        <v>0.1135363838426624</v>
      </c>
    </row>
    <row r="73" spans="1:6" ht="16.5">
      <c r="A73">
        <v>71</v>
      </c>
      <c r="B73">
        <f t="shared" si="5"/>
        <v>9.790432639493742E-06</v>
      </c>
      <c r="C73">
        <v>71</v>
      </c>
      <c r="D73">
        <f t="shared" si="7"/>
        <v>1.280051852117886E-05</v>
      </c>
      <c r="F73">
        <f t="shared" si="6"/>
        <v>0.04935357093568796</v>
      </c>
    </row>
    <row r="74" spans="1:6" ht="16.5">
      <c r="A74">
        <v>72</v>
      </c>
      <c r="B74">
        <f t="shared" si="5"/>
        <v>3.9433687020183116E-06</v>
      </c>
      <c r="C74">
        <v>72</v>
      </c>
      <c r="D74">
        <f t="shared" si="7"/>
        <v>5.463013338716104E-06</v>
      </c>
      <c r="F74">
        <f t="shared" si="6"/>
        <v>0.020442423351262926</v>
      </c>
    </row>
    <row r="75" spans="1:6" ht="16.5">
      <c r="A75">
        <v>73</v>
      </c>
      <c r="B75">
        <f t="shared" si="5"/>
        <v>1.5125249815960645E-06</v>
      </c>
      <c r="C75">
        <v>73</v>
      </c>
      <c r="D75">
        <f t="shared" si="7"/>
        <v>2.2409758585713005E-06</v>
      </c>
      <c r="F75">
        <f t="shared" si="6"/>
        <v>0.008060245626925427</v>
      </c>
    </row>
    <row r="76" spans="1:6" ht="16.5">
      <c r="A76">
        <v>74</v>
      </c>
      <c r="B76">
        <f t="shared" si="5"/>
        <v>5.518672230147804E-07</v>
      </c>
      <c r="C76">
        <v>74</v>
      </c>
      <c r="D76">
        <f t="shared" si="7"/>
        <v>8.83572750439783E-07</v>
      </c>
      <c r="F76">
        <f t="shared" si="6"/>
        <v>0.0030220249132289372</v>
      </c>
    </row>
    <row r="77" spans="1:6" ht="16.5">
      <c r="A77">
        <v>75</v>
      </c>
      <c r="B77">
        <f t="shared" si="5"/>
        <v>1.913139706451239E-07</v>
      </c>
      <c r="C77">
        <v>75</v>
      </c>
      <c r="D77">
        <f t="shared" si="7"/>
        <v>3.3484796805687784E-07</v>
      </c>
      <c r="F77">
        <f t="shared" si="6"/>
        <v>0.001076141084878822</v>
      </c>
    </row>
    <row r="78" spans="1:6" ht="16.5">
      <c r="A78">
        <v>76</v>
      </c>
      <c r="B78">
        <f t="shared" si="5"/>
        <v>6.2932227185896E-08</v>
      </c>
      <c r="C78">
        <v>76</v>
      </c>
      <c r="D78">
        <f t="shared" si="7"/>
        <v>1.2197006088311187E-07</v>
      </c>
      <c r="F78">
        <f t="shared" si="6"/>
        <v>0.0003634965442257353</v>
      </c>
    </row>
    <row r="79" spans="1:6" ht="16.5">
      <c r="A79">
        <v>77</v>
      </c>
      <c r="B79">
        <f t="shared" si="5"/>
        <v>1.9615239642357197E-08</v>
      </c>
      <c r="C79">
        <v>77</v>
      </c>
      <c r="D79">
        <f t="shared" si="7"/>
        <v>4.270306346297175E-08</v>
      </c>
      <c r="F79">
        <f t="shared" si="6"/>
        <v>0.00011629875583953582</v>
      </c>
    </row>
    <row r="80" spans="1:6" ht="16.5">
      <c r="A80">
        <v>78</v>
      </c>
      <c r="B80">
        <f t="shared" si="5"/>
        <v>5.783980920182254E-09</v>
      </c>
      <c r="C80">
        <v>78</v>
      </c>
      <c r="D80">
        <f t="shared" si="7"/>
        <v>1.4370273758904724E-08</v>
      </c>
      <c r="F80">
        <f t="shared" si="6"/>
        <v>3.518973991838883E-05</v>
      </c>
    </row>
    <row r="81" spans="1:6" ht="16.5">
      <c r="A81">
        <v>79</v>
      </c>
      <c r="B81">
        <f t="shared" si="5"/>
        <v>1.6107288638482212E-09</v>
      </c>
      <c r="C81">
        <v>79</v>
      </c>
      <c r="D81">
        <f t="shared" si="7"/>
        <v>4.648055124662371E-09</v>
      </c>
      <c r="F81">
        <f t="shared" si="6"/>
        <v>1.0052558839276749E-05</v>
      </c>
    </row>
    <row r="82" spans="1:6" ht="16.5">
      <c r="A82">
        <v>80</v>
      </c>
      <c r="B82">
        <f t="shared" si="5"/>
        <v>4.228163267601583E-10</v>
      </c>
      <c r="C82">
        <v>80</v>
      </c>
      <c r="D82">
        <f t="shared" si="7"/>
        <v>1.445032839585973E-09</v>
      </c>
      <c r="F82">
        <f t="shared" si="6"/>
        <v>2.7060244912650133E-06</v>
      </c>
    </row>
    <row r="83" spans="1:6" ht="16.5">
      <c r="A83">
        <v>81</v>
      </c>
      <c r="B83">
        <f t="shared" si="5"/>
        <v>1.0439909302719956E-10</v>
      </c>
      <c r="C83">
        <v>81</v>
      </c>
      <c r="D83">
        <f t="shared" si="7"/>
        <v>4.3180173432190176E-10</v>
      </c>
      <c r="F83">
        <f t="shared" si="6"/>
        <v>6.849624493514563E-07</v>
      </c>
    </row>
    <row r="84" spans="1:6" ht="16.5">
      <c r="A84">
        <v>82</v>
      </c>
      <c r="B84">
        <f t="shared" si="5"/>
        <v>2.419003375020477E-11</v>
      </c>
      <c r="C84">
        <v>82</v>
      </c>
      <c r="D84">
        <f t="shared" si="7"/>
        <v>1.240198684358317E-10</v>
      </c>
      <c r="F84">
        <f t="shared" si="6"/>
        <v>1.6265378693637688E-07</v>
      </c>
    </row>
    <row r="85" spans="1:6" ht="16.5">
      <c r="A85">
        <v>83</v>
      </c>
      <c r="B85">
        <f t="shared" si="5"/>
        <v>5.246031415707059E-12</v>
      </c>
      <c r="C85">
        <v>83</v>
      </c>
      <c r="D85">
        <f t="shared" si="7"/>
        <v>3.423721016813613E-11</v>
      </c>
      <c r="F85">
        <f t="shared" si="6"/>
        <v>3.613991042280593E-08</v>
      </c>
    </row>
    <row r="86" spans="1:6" ht="16.5">
      <c r="A86">
        <v>84</v>
      </c>
      <c r="B86">
        <f t="shared" si="5"/>
        <v>1.0616968341311906E-12</v>
      </c>
      <c r="C86">
        <v>84</v>
      </c>
      <c r="D86">
        <f t="shared" si="7"/>
        <v>9.084597489853204E-12</v>
      </c>
      <c r="F86">
        <f t="shared" si="6"/>
        <v>7.491332861629681E-09</v>
      </c>
    </row>
    <row r="87" spans="1:6" ht="16.5">
      <c r="A87">
        <v>85</v>
      </c>
      <c r="B87">
        <f t="shared" si="5"/>
        <v>1.9984881583645953E-13</v>
      </c>
      <c r="C87">
        <v>85</v>
      </c>
      <c r="D87">
        <f t="shared" si="7"/>
        <v>2.316931688522283E-12</v>
      </c>
      <c r="F87">
        <f t="shared" si="6"/>
        <v>1.44390769441842E-09</v>
      </c>
    </row>
    <row r="88" spans="1:6" ht="16.5">
      <c r="A88">
        <v>86</v>
      </c>
      <c r="B88">
        <f t="shared" si="5"/>
        <v>3.485735159938244E-14</v>
      </c>
      <c r="C88">
        <v>86</v>
      </c>
      <c r="D88">
        <f t="shared" si="7"/>
        <v>5.679642333087638E-13</v>
      </c>
      <c r="F88">
        <f t="shared" si="6"/>
        <v>2.5780497242903256E-10</v>
      </c>
    </row>
    <row r="89" spans="1:6" ht="16.5">
      <c r="A89">
        <v>87</v>
      </c>
      <c r="B89">
        <f t="shared" si="5"/>
        <v>5.609228993004076E-15</v>
      </c>
      <c r="C89">
        <v>87</v>
      </c>
      <c r="D89">
        <f t="shared" si="7"/>
        <v>1.3382244617187227E-13</v>
      </c>
      <c r="F89">
        <f t="shared" si="6"/>
        <v>4.2456254248047856E-11</v>
      </c>
    </row>
    <row r="90" spans="1:6" ht="16.5">
      <c r="A90">
        <v>88</v>
      </c>
      <c r="B90">
        <f t="shared" si="5"/>
        <v>8.286361012392385E-16</v>
      </c>
      <c r="C90">
        <v>88</v>
      </c>
      <c r="D90">
        <f t="shared" si="7"/>
        <v>3.030659597913126E-14</v>
      </c>
      <c r="F90">
        <f t="shared" si="6"/>
        <v>6.416957967996663E-12</v>
      </c>
    </row>
    <row r="91" spans="1:6" ht="16.5">
      <c r="A91">
        <v>89</v>
      </c>
      <c r="B91">
        <f t="shared" si="5"/>
        <v>1.1172621589742536E-16</v>
      </c>
      <c r="C91">
        <v>89</v>
      </c>
      <c r="D91">
        <f t="shared" si="7"/>
        <v>6.596986162255999E-15</v>
      </c>
      <c r="F91">
        <f t="shared" si="6"/>
        <v>8.849833561235062E-13</v>
      </c>
    </row>
    <row r="92" spans="1:6" ht="16.5">
      <c r="A92">
        <v>90</v>
      </c>
      <c r="B92">
        <f t="shared" si="5"/>
        <v>1.3655426387463112E-17</v>
      </c>
      <c r="C92">
        <v>90</v>
      </c>
      <c r="D92">
        <f t="shared" si="7"/>
        <v>1.380238716269978E-15</v>
      </c>
      <c r="F92">
        <f t="shared" si="6"/>
        <v>1.106089537384512E-13</v>
      </c>
    </row>
    <row r="93" spans="1:6" ht="16.5">
      <c r="A93">
        <v>91</v>
      </c>
      <c r="B93">
        <f t="shared" si="5"/>
        <v>1.5005963063146263E-18</v>
      </c>
      <c r="C93">
        <v>91</v>
      </c>
      <c r="D93">
        <f t="shared" si="7"/>
        <v>2.7756394802065406E-16</v>
      </c>
      <c r="F93">
        <f t="shared" si="6"/>
        <v>1.242643801259142E-14</v>
      </c>
    </row>
    <row r="94" spans="1:6" ht="16.5">
      <c r="A94">
        <v>92</v>
      </c>
      <c r="B94">
        <f t="shared" si="5"/>
        <v>1.4679746474817E-19</v>
      </c>
      <c r="C94">
        <v>92</v>
      </c>
      <c r="D94">
        <f t="shared" si="7"/>
        <v>5.3650296387229863E-17</v>
      </c>
      <c r="F94">
        <f t="shared" si="6"/>
        <v>1.242493741628511E-15</v>
      </c>
    </row>
    <row r="95" spans="1:6" ht="16.5">
      <c r="A95">
        <v>93</v>
      </c>
      <c r="B95">
        <f t="shared" si="5"/>
        <v>1.2627738903068391E-20</v>
      </c>
      <c r="C95">
        <v>93</v>
      </c>
      <c r="D95">
        <f t="shared" si="7"/>
        <v>9.967389126287914E-18</v>
      </c>
      <c r="F95">
        <f t="shared" si="6"/>
        <v>1.0921731377263851E-16</v>
      </c>
    </row>
    <row r="96" spans="1:6" ht="16.5">
      <c r="A96">
        <v>94</v>
      </c>
      <c r="B96">
        <f t="shared" si="5"/>
        <v>9.403635353348802E-22</v>
      </c>
      <c r="C96">
        <v>94</v>
      </c>
      <c r="D96">
        <f t="shared" si="7"/>
        <v>1.7798808065706313E-18</v>
      </c>
      <c r="F96">
        <f t="shared" si="6"/>
        <v>8.309052198219001E-18</v>
      </c>
    </row>
    <row r="97" spans="1:6" ht="16.5">
      <c r="A97">
        <v>95</v>
      </c>
      <c r="B97">
        <f t="shared" si="5"/>
        <v>5.939138117904504E-23</v>
      </c>
      <c r="C97">
        <v>95</v>
      </c>
      <c r="D97">
        <f t="shared" si="7"/>
        <v>3.054925648949771E-19</v>
      </c>
      <c r="F97">
        <f t="shared" si="6"/>
        <v>5.360072151408815E-19</v>
      </c>
    </row>
    <row r="98" spans="1:6" ht="16.5">
      <c r="A98">
        <v>96</v>
      </c>
      <c r="B98">
        <f>FACT(100)/(FACT(A98)*FACT(100-A98))*((1/2)^A98)*((1/2)^(100-A98))</f>
        <v>3.0933011030752646E-24</v>
      </c>
      <c r="C98">
        <v>96</v>
      </c>
      <c r="D98">
        <f t="shared" si="7"/>
        <v>5.0397685066373265E-20</v>
      </c>
      <c r="F98">
        <f t="shared" si="6"/>
        <v>2.850786296594164E-20</v>
      </c>
    </row>
    <row r="99" spans="1:6" ht="16.5">
      <c r="A99">
        <v>97</v>
      </c>
      <c r="B99">
        <f>FACT(100)/(FACT(A99)*FACT(100-A99))*((1/2)^A99)*((1/2)^(100-A99))</f>
        <v>1.275588083742376E-25</v>
      </c>
      <c r="C99">
        <v>97</v>
      </c>
      <c r="D99">
        <f t="shared" si="7"/>
        <v>7.991361009502754E-21</v>
      </c>
      <c r="F99">
        <f t="shared" si="6"/>
        <v>1.2002008279932017E-21</v>
      </c>
    </row>
    <row r="100" spans="1:6" ht="16.5">
      <c r="A100">
        <v>98</v>
      </c>
      <c r="B100">
        <f>FACT(100)/(FACT(A100)*FACT(100-A100))*((1/2)^A100)*((1/2)^(100-A100))</f>
        <v>3.904861480844009E-27</v>
      </c>
      <c r="C100">
        <v>98</v>
      </c>
      <c r="D100">
        <f t="shared" si="7"/>
        <v>1.2179546867171638E-21</v>
      </c>
      <c r="F100">
        <f t="shared" si="6"/>
        <v>3.750228966202586E-23</v>
      </c>
    </row>
    <row r="101" spans="1:6" ht="16.5">
      <c r="A101">
        <v>99</v>
      </c>
      <c r="B101">
        <f>FACT(100)/(FACT(A101)*FACT(100-A101))*((1/2)^A101)*((1/2)^(100-A101))</f>
        <v>7.88860905221012E-29</v>
      </c>
      <c r="C101">
        <v>99</v>
      </c>
      <c r="D101">
        <f t="shared" si="7"/>
        <v>1.78419258463142E-22</v>
      </c>
      <c r="F101">
        <f t="shared" si="6"/>
        <v>7.731625732071139E-25</v>
      </c>
    </row>
    <row r="102" spans="1:6" ht="16.5">
      <c r="A102">
        <v>100</v>
      </c>
      <c r="B102">
        <f>FACT(100)/(FACT(A102)*FACT(100-A102))*((1/2)^A102)*((1/2)^(100-A102))</f>
        <v>7.888609052210118E-31</v>
      </c>
      <c r="C102">
        <v>100</v>
      </c>
      <c r="D102">
        <f t="shared" si="7"/>
        <v>2.512190376978981E-23</v>
      </c>
      <c r="F102">
        <f t="shared" si="6"/>
        <v>7.888609052210118E-27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</dc:creator>
  <cp:keywords/>
  <dc:description/>
  <cp:lastModifiedBy>USER</cp:lastModifiedBy>
  <dcterms:created xsi:type="dcterms:W3CDTF">2003-03-14T03:17:10Z</dcterms:created>
  <dcterms:modified xsi:type="dcterms:W3CDTF">2006-10-03T03:07:10Z</dcterms:modified>
  <cp:category/>
  <cp:version/>
  <cp:contentType/>
  <cp:contentStatus/>
</cp:coreProperties>
</file>